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J03K30J\Desktop\Escritorio\CRISS\AÑO 2016\invitaciones\anexos\"/>
    </mc:Choice>
  </mc:AlternateContent>
  <bookViews>
    <workbookView xWindow="0" yWindow="0" windowWidth="28800" windowHeight="12435"/>
  </bookViews>
  <sheets>
    <sheet name="REDELECT-VOZ Y DATOS" sheetId="1" r:id="rId1"/>
    <sheet name="PLANTA Y TRAFO" sheetId="3" r:id="rId2"/>
    <sheet name="UPS" sheetId="4" r:id="rId3"/>
    <sheet name="EQUIPO CONECTIVIDAD" sheetId="2" r:id="rId4"/>
    <sheet name="RESUMEN"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5" l="1"/>
  <c r="E9" i="5"/>
  <c r="D9" i="5"/>
  <c r="C9" i="5"/>
  <c r="E16" i="1" l="1"/>
  <c r="E22" i="1"/>
  <c r="D25" i="1"/>
  <c r="D24" i="1"/>
</calcChain>
</file>

<file path=xl/sharedStrings.xml><?xml version="1.0" encoding="utf-8"?>
<sst xmlns="http://schemas.openxmlformats.org/spreadsheetml/2006/main" count="316" uniqueCount="150">
  <si>
    <t xml:space="preserve"> SISTEMA GENERAL ELÉCTRICO FACULTAD DE HUMANIDADES</t>
  </si>
  <si>
    <t>ÍTEM</t>
  </si>
  <si>
    <t>ACTIVIDAD</t>
  </si>
  <si>
    <t>UND</t>
  </si>
  <si>
    <t>CANTIDAD
INICIAL</t>
  </si>
  <si>
    <t>CANTIDAD</t>
  </si>
  <si>
    <t>VR. UNITARIO</t>
  </si>
  <si>
    <t>VR. PARCIAL</t>
  </si>
  <si>
    <t>A. ILUMINACIÓN Y TOMAS</t>
  </si>
  <si>
    <t>Ud</t>
  </si>
  <si>
    <t>Salida para tomas dedicados a enfriadores, congeladores y equipos hasta 2HP a 120V.El toma debe quedar etiquetado con banda plástica indicando el circuito al cual pertenece.</t>
  </si>
  <si>
    <r>
      <t xml:space="preserve">Salida para </t>
    </r>
    <r>
      <rPr>
        <b/>
        <sz val="11"/>
        <rFont val="Calibri"/>
        <family val="2"/>
      </rPr>
      <t>SENSOR TECHO O PARED</t>
    </r>
    <r>
      <rPr>
        <sz val="11"/>
        <rFont val="Calibri"/>
        <family val="2"/>
      </rPr>
      <t>, incluye ductos, cajas y conductores.</t>
    </r>
  </si>
  <si>
    <r>
      <t xml:space="preserve">Suministro, transporte e instalación </t>
    </r>
    <r>
      <rPr>
        <b/>
        <sz val="11"/>
        <rFont val="Calibri"/>
        <family val="2"/>
      </rPr>
      <t>CANALETA METÁLICA</t>
    </r>
    <r>
      <rPr>
        <sz val="11"/>
        <rFont val="Calibri"/>
        <family val="2"/>
      </rPr>
      <t xml:space="preserve"> 10x5x2.4 con accesorios. </t>
    </r>
  </si>
  <si>
    <t>Ml</t>
  </si>
  <si>
    <r>
      <t xml:space="preserve">Suministro, montaje y progarmacion </t>
    </r>
    <r>
      <rPr>
        <sz val="11"/>
        <rFont val="Calibri"/>
        <family val="2"/>
      </rPr>
      <t xml:space="preserve"> </t>
    </r>
    <r>
      <rPr>
        <b/>
        <sz val="11"/>
        <rFont val="Calibri"/>
        <family val="2"/>
      </rPr>
      <t xml:space="preserve">RELÉ ZELIO SRB261FU </t>
    </r>
    <r>
      <rPr>
        <sz val="11"/>
        <rFont val="Calibri"/>
        <family val="2"/>
      </rPr>
      <t>control de iluminación.</t>
    </r>
  </si>
  <si>
    <r>
      <t xml:space="preserve">Interconexión en </t>
    </r>
    <r>
      <rPr>
        <b/>
        <sz val="11"/>
        <rFont val="Calibri"/>
        <family val="2"/>
        <scheme val="minor"/>
      </rPr>
      <t xml:space="preserve">CABLE DE CONTROL 9x18+20 </t>
    </r>
    <r>
      <rPr>
        <sz val="11"/>
        <rFont val="Calibri"/>
        <family val="2"/>
        <scheme val="minor"/>
      </rPr>
      <t>ducto conduit PVC Ø 1" desde tableros de iluminación a botoneras primer piso</t>
    </r>
  </si>
  <si>
    <r>
      <t xml:space="preserve">Suministro e intalación </t>
    </r>
    <r>
      <rPr>
        <b/>
        <sz val="11"/>
        <rFont val="Calibri"/>
        <family val="2"/>
        <scheme val="minor"/>
      </rPr>
      <t>Estación BOTONERA</t>
    </r>
    <r>
      <rPr>
        <sz val="11"/>
        <rFont val="Calibri"/>
        <family val="2"/>
        <scheme val="minor"/>
      </rPr>
      <t xml:space="preserve"> </t>
    </r>
    <r>
      <rPr>
        <b/>
        <sz val="11"/>
        <rFont val="Calibri"/>
        <family val="2"/>
        <scheme val="minor"/>
      </rPr>
      <t>de ocho puestos</t>
    </r>
  </si>
  <si>
    <t>SUBTOTAL</t>
  </si>
  <si>
    <t xml:space="preserve">B. TABLEROS DE DISTRIBUCIÓN ELÉCTRICA  </t>
  </si>
  <si>
    <r>
      <t xml:space="preserve">Suministro e instalación </t>
    </r>
    <r>
      <rPr>
        <b/>
        <sz val="11"/>
        <rFont val="Calibri"/>
        <family val="2"/>
      </rPr>
      <t>Tablero de Distribución Minipragma 3 filas Trifásico, 18 Ctos.</t>
    </r>
    <r>
      <rPr>
        <sz val="11"/>
        <rFont val="Calibri"/>
        <family val="2"/>
      </rPr>
      <t xml:space="preserve"> con puerta transparente para el sistema de TOMA REGULADO, incluye las protecciones termomagnéticas según diseño. Schneider</t>
    </r>
  </si>
  <si>
    <r>
      <t xml:space="preserve">Suministro e instalación </t>
    </r>
    <r>
      <rPr>
        <b/>
        <sz val="11"/>
        <rFont val="Calibri"/>
        <family val="2"/>
      </rPr>
      <t>Caja Minipragma 3 Filas trifásico de 24 Ctos.</t>
    </r>
    <r>
      <rPr>
        <sz val="11"/>
        <rFont val="Calibri"/>
        <family val="2"/>
      </rPr>
      <t xml:space="preserve"> con puerta transparente para  ALUMBRADO referencia 13943 Schneider electrice.incluye las protecciones termomagnéticas según diseño.</t>
    </r>
  </si>
  <si>
    <t>C. ALIMENTADORES</t>
  </si>
  <si>
    <r>
      <t xml:space="preserve">Alimentador eléctrico trifásico desde </t>
    </r>
    <r>
      <rPr>
        <b/>
        <sz val="11"/>
        <rFont val="Calibri"/>
        <family val="2"/>
      </rPr>
      <t>TBG</t>
    </r>
    <r>
      <rPr>
        <sz val="11"/>
        <rFont val="Calibri"/>
        <family val="2"/>
      </rPr>
      <t xml:space="preserve"> a</t>
    </r>
    <r>
      <rPr>
        <b/>
        <sz val="11"/>
        <rFont val="Calibri"/>
        <family val="2"/>
      </rPr>
      <t xml:space="preserve"> TBS</t>
    </r>
    <r>
      <rPr>
        <sz val="11"/>
        <rFont val="Calibri"/>
        <family val="2"/>
      </rPr>
      <t>,</t>
    </r>
    <r>
      <rPr>
        <b/>
        <sz val="11"/>
        <rFont val="Calibri"/>
        <family val="2"/>
      </rPr>
      <t xml:space="preserve"> </t>
    </r>
    <r>
      <rPr>
        <sz val="11"/>
        <rFont val="Calibri"/>
        <family val="2"/>
      </rPr>
      <t xml:space="preserve">3#8 +1#8 +1#8T,  1Ø 1 </t>
    </r>
    <r>
      <rPr>
        <sz val="8"/>
        <rFont val="Calibri"/>
        <family val="2"/>
      </rPr>
      <t xml:space="preserve">1/4" </t>
    </r>
    <r>
      <rPr>
        <sz val="11"/>
        <rFont val="Calibri"/>
        <family val="2"/>
      </rPr>
      <t>PVC DB.</t>
    </r>
  </si>
  <si>
    <r>
      <t xml:space="preserve">Alimentador eléctrico trifásico desde </t>
    </r>
    <r>
      <rPr>
        <b/>
        <sz val="11"/>
        <rFont val="Calibri"/>
        <family val="2"/>
      </rPr>
      <t>TBG</t>
    </r>
    <r>
      <rPr>
        <sz val="11"/>
        <rFont val="Calibri"/>
        <family val="2"/>
      </rPr>
      <t xml:space="preserve"> a</t>
    </r>
    <r>
      <rPr>
        <b/>
        <sz val="11"/>
        <rFont val="Calibri"/>
        <family val="2"/>
      </rPr>
      <t xml:space="preserve"> TB1,</t>
    </r>
    <r>
      <rPr>
        <sz val="11"/>
        <rFont val="Calibri"/>
        <family val="2"/>
      </rPr>
      <t xml:space="preserve"> 3#2 +1#2 +1#8T, 1Ø 2" PVC DB.</t>
    </r>
  </si>
  <si>
    <r>
      <t xml:space="preserve">Alimentador eléctrico trifásico desde </t>
    </r>
    <r>
      <rPr>
        <b/>
        <sz val="11"/>
        <rFont val="Calibri"/>
        <family val="2"/>
      </rPr>
      <t>TBG</t>
    </r>
    <r>
      <rPr>
        <sz val="11"/>
        <rFont val="Calibri"/>
        <family val="2"/>
      </rPr>
      <t xml:space="preserve"> a </t>
    </r>
    <r>
      <rPr>
        <b/>
        <sz val="11"/>
        <rFont val="Calibri"/>
        <family val="2"/>
      </rPr>
      <t>TBC,</t>
    </r>
    <r>
      <rPr>
        <sz val="11"/>
        <rFont val="Calibri"/>
        <family val="2"/>
      </rPr>
      <t xml:space="preserve"> 3#8 +1#8 +1#8T , 1Ø 1 </t>
    </r>
    <r>
      <rPr>
        <sz val="8"/>
        <rFont val="Calibri"/>
        <family val="2"/>
      </rPr>
      <t>1/4</t>
    </r>
    <r>
      <rPr>
        <sz val="11"/>
        <rFont val="Calibri"/>
        <family val="2"/>
      </rPr>
      <t>" PVC DB.</t>
    </r>
  </si>
  <si>
    <r>
      <t xml:space="preserve">Alimentador eléctrico trifásico desde </t>
    </r>
    <r>
      <rPr>
        <b/>
        <sz val="11"/>
        <rFont val="Calibri"/>
        <family val="2"/>
      </rPr>
      <t>TBG</t>
    </r>
    <r>
      <rPr>
        <sz val="11"/>
        <rFont val="Calibri"/>
        <family val="2"/>
      </rPr>
      <t xml:space="preserve"> a</t>
    </r>
    <r>
      <rPr>
        <b/>
        <sz val="11"/>
        <rFont val="Calibri"/>
        <family val="2"/>
      </rPr>
      <t xml:space="preserve"> TB2, </t>
    </r>
    <r>
      <rPr>
        <sz val="11"/>
        <rFont val="Calibri"/>
        <family val="2"/>
      </rPr>
      <t>3#4 +1#4 +1#8T, 1Ø 2" PVC DB.</t>
    </r>
  </si>
  <si>
    <r>
      <t xml:space="preserve">Alimentador eléctrico trifásico desde </t>
    </r>
    <r>
      <rPr>
        <b/>
        <sz val="11"/>
        <rFont val="Calibri"/>
        <family val="2"/>
      </rPr>
      <t>TBG</t>
    </r>
    <r>
      <rPr>
        <sz val="11"/>
        <rFont val="Calibri"/>
        <family val="2"/>
      </rPr>
      <t xml:space="preserve"> a</t>
    </r>
    <r>
      <rPr>
        <b/>
        <sz val="11"/>
        <rFont val="Calibri"/>
        <family val="2"/>
      </rPr>
      <t xml:space="preserve"> TB3,</t>
    </r>
    <r>
      <rPr>
        <sz val="11"/>
        <rFont val="Calibri"/>
        <family val="2"/>
      </rPr>
      <t xml:space="preserve"> 3#4 +1#4 +1#8T, 1Ø 2" PVC DB.</t>
    </r>
  </si>
  <si>
    <r>
      <t xml:space="preserve">Alimentador eléctrico trifásico desde </t>
    </r>
    <r>
      <rPr>
        <b/>
        <sz val="11"/>
        <rFont val="Calibri"/>
        <family val="2"/>
      </rPr>
      <t>TBG</t>
    </r>
    <r>
      <rPr>
        <sz val="11"/>
        <rFont val="Calibri"/>
        <family val="2"/>
      </rPr>
      <t xml:space="preserve">  a</t>
    </r>
    <r>
      <rPr>
        <b/>
        <sz val="11"/>
        <rFont val="Calibri"/>
        <family val="2"/>
      </rPr>
      <t xml:space="preserve"> TBA,</t>
    </r>
    <r>
      <rPr>
        <sz val="11"/>
        <rFont val="Calibri"/>
        <family val="2"/>
      </rPr>
      <t xml:space="preserve"> 3#4 +1#4 +1#8T, 1Ø 2" PVC DB. </t>
    </r>
  </si>
  <si>
    <r>
      <t xml:space="preserve">Alimentador eléctrico trifásico desde </t>
    </r>
    <r>
      <rPr>
        <b/>
        <sz val="11"/>
        <rFont val="Calibri"/>
        <family val="2"/>
      </rPr>
      <t>TBG</t>
    </r>
    <r>
      <rPr>
        <sz val="11"/>
        <rFont val="Calibri"/>
        <family val="2"/>
      </rPr>
      <t xml:space="preserve">  A</t>
    </r>
    <r>
      <rPr>
        <b/>
        <sz val="11"/>
        <rFont val="Calibri"/>
        <family val="2"/>
      </rPr>
      <t xml:space="preserve"> TUPS,</t>
    </r>
    <r>
      <rPr>
        <sz val="11"/>
        <rFont val="Calibri"/>
        <family val="2"/>
      </rPr>
      <t xml:space="preserve"> 3#6 +1#6 +1#8T, 1Ø 1 </t>
    </r>
    <r>
      <rPr>
        <sz val="8"/>
        <rFont val="Calibri"/>
        <family val="2"/>
      </rPr>
      <t>1/4</t>
    </r>
    <r>
      <rPr>
        <sz val="11"/>
        <rFont val="Calibri"/>
        <family val="2"/>
      </rPr>
      <t xml:space="preserve">" PVC DB. </t>
    </r>
  </si>
  <si>
    <r>
      <t xml:space="preserve">Alimentador eléctrico trifásico desde </t>
    </r>
    <r>
      <rPr>
        <b/>
        <sz val="11"/>
        <rFont val="Calibri"/>
        <family val="2"/>
      </rPr>
      <t>TUPS</t>
    </r>
    <r>
      <rPr>
        <b/>
        <sz val="11"/>
        <rFont val="Calibri"/>
        <family val="2"/>
      </rPr>
      <t xml:space="preserve"> a UPS,</t>
    </r>
    <r>
      <rPr>
        <sz val="11"/>
        <rFont val="Calibri"/>
        <family val="2"/>
      </rPr>
      <t xml:space="preserve"> 3#6 +1#6 +1#8T, 1Ø 1 1/4" PVC DB.  </t>
    </r>
  </si>
  <si>
    <r>
      <t xml:space="preserve">Alimentador eléctrico trifásico desde </t>
    </r>
    <r>
      <rPr>
        <b/>
        <sz val="11"/>
        <rFont val="Calibri"/>
        <family val="2"/>
      </rPr>
      <t xml:space="preserve">TUPS </t>
    </r>
    <r>
      <rPr>
        <sz val="11"/>
        <rFont val="Calibri"/>
        <family val="2"/>
      </rPr>
      <t>a</t>
    </r>
    <r>
      <rPr>
        <b/>
        <sz val="11"/>
        <rFont val="Calibri"/>
        <family val="2"/>
      </rPr>
      <t xml:space="preserve"> TUPS2,</t>
    </r>
    <r>
      <rPr>
        <sz val="11"/>
        <rFont val="Calibri"/>
        <family val="2"/>
      </rPr>
      <t xml:space="preserve"> 3#6 +1#6 +1#8T, 1Ø 1 </t>
    </r>
    <r>
      <rPr>
        <sz val="8"/>
        <rFont val="Calibri"/>
        <family val="2"/>
      </rPr>
      <t>1/4"</t>
    </r>
    <r>
      <rPr>
        <sz val="11"/>
        <rFont val="Calibri"/>
        <family val="2"/>
      </rPr>
      <t xml:space="preserve"> PVC DB. </t>
    </r>
  </si>
  <si>
    <r>
      <t xml:space="preserve">Alimentador eléctrico trifásico desde  </t>
    </r>
    <r>
      <rPr>
        <b/>
        <sz val="11"/>
        <rFont val="Calibri"/>
        <family val="2"/>
      </rPr>
      <t>TBG</t>
    </r>
    <r>
      <rPr>
        <sz val="11"/>
        <rFont val="Calibri"/>
        <family val="2"/>
      </rPr>
      <t xml:space="preserve"> a</t>
    </r>
    <r>
      <rPr>
        <b/>
        <sz val="11"/>
        <rFont val="Calibri"/>
        <family val="2"/>
      </rPr>
      <t xml:space="preserve"> TMTB,</t>
    </r>
    <r>
      <rPr>
        <sz val="11"/>
        <rFont val="Calibri"/>
        <family val="2"/>
      </rPr>
      <t xml:space="preserve"> 3#8 +1#8 +1#8T, 1Ø 1 </t>
    </r>
    <r>
      <rPr>
        <sz val="8"/>
        <rFont val="Calibri"/>
        <family val="2"/>
      </rPr>
      <t>1/4"</t>
    </r>
    <r>
      <rPr>
        <sz val="11"/>
        <rFont val="Calibri"/>
        <family val="2"/>
      </rPr>
      <t xml:space="preserve"> PVC DB. </t>
    </r>
  </si>
  <si>
    <r>
      <t xml:space="preserve">Alimentador eléctrico trifásico desde  </t>
    </r>
    <r>
      <rPr>
        <b/>
        <sz val="11"/>
        <rFont val="Calibri"/>
        <family val="2"/>
      </rPr>
      <t>TBG</t>
    </r>
    <r>
      <rPr>
        <sz val="11"/>
        <rFont val="Calibri"/>
        <family val="2"/>
      </rPr>
      <t xml:space="preserve"> a</t>
    </r>
    <r>
      <rPr>
        <b/>
        <sz val="11"/>
        <rFont val="Calibri"/>
        <family val="2"/>
      </rPr>
      <t xml:space="preserve"> TASC,</t>
    </r>
    <r>
      <rPr>
        <sz val="11"/>
        <rFont val="Calibri"/>
        <family val="2"/>
      </rPr>
      <t xml:space="preserve"> 3#8 +1#8 +1#8T, 1Ø 1 </t>
    </r>
    <r>
      <rPr>
        <sz val="8"/>
        <rFont val="Calibri"/>
        <family val="2"/>
      </rPr>
      <t>1/4"</t>
    </r>
    <r>
      <rPr>
        <sz val="11"/>
        <rFont val="Calibri"/>
        <family val="2"/>
      </rPr>
      <t xml:space="preserve"> PVC DB. </t>
    </r>
  </si>
  <si>
    <r>
      <t xml:space="preserve">Alimentador eléctrico trifásico desde </t>
    </r>
    <r>
      <rPr>
        <b/>
        <sz val="11"/>
        <rFont val="Calibri"/>
        <family val="2"/>
      </rPr>
      <t>TABLERO TBG</t>
    </r>
    <r>
      <rPr>
        <sz val="11"/>
        <rFont val="Calibri"/>
        <family val="2"/>
      </rPr>
      <t xml:space="preserve"> a </t>
    </r>
    <r>
      <rPr>
        <b/>
        <sz val="11"/>
        <rFont val="Calibri"/>
        <family val="2"/>
      </rPr>
      <t xml:space="preserve">BOMBA CONTRA INCENDIOS, </t>
    </r>
    <r>
      <rPr>
        <sz val="11"/>
        <rFont val="Calibri"/>
        <family val="2"/>
      </rPr>
      <t xml:space="preserve"> 3#8 +1#8T, 1Ø 1" PVC DB.  </t>
    </r>
  </si>
  <si>
    <r>
      <t xml:space="preserve">Alimentador eléctrico trifásico desde </t>
    </r>
    <r>
      <rPr>
        <b/>
        <sz val="11"/>
        <rFont val="Calibri"/>
        <family val="2"/>
      </rPr>
      <t xml:space="preserve">PLANTA ELÉCTRICA EMERG. </t>
    </r>
    <r>
      <rPr>
        <sz val="11"/>
        <rFont val="Calibri"/>
        <family val="2"/>
      </rPr>
      <t xml:space="preserve">a </t>
    </r>
    <r>
      <rPr>
        <b/>
        <sz val="11"/>
        <rFont val="Calibri"/>
        <family val="2"/>
      </rPr>
      <t>BOMBA CONTRA INCENDIOS</t>
    </r>
    <r>
      <rPr>
        <sz val="11"/>
        <rFont val="Calibri"/>
        <family val="2"/>
      </rPr>
      <t xml:space="preserve">, 3#8 +1#8T,  1Ø 1"PVC. </t>
    </r>
  </si>
  <si>
    <r>
      <t xml:space="preserve">Alimentador eléctrico desde </t>
    </r>
    <r>
      <rPr>
        <b/>
        <sz val="11"/>
        <rFont val="Calibri"/>
        <family val="2"/>
      </rPr>
      <t>PLANTA ELÉCTRICA EMERGENCIA</t>
    </r>
    <r>
      <rPr>
        <sz val="11"/>
        <rFont val="Calibri"/>
        <family val="2"/>
      </rPr>
      <t xml:space="preserve"> a </t>
    </r>
    <r>
      <rPr>
        <b/>
        <sz val="11"/>
        <rFont val="Calibri"/>
        <family val="2"/>
      </rPr>
      <t>TRANSFERENCIA AUTOMÁTICA</t>
    </r>
    <r>
      <rPr>
        <sz val="11"/>
        <rFont val="Calibri"/>
        <family val="2"/>
      </rPr>
      <t xml:space="preserve">  6#4/0 +1#4/0 +1#1/0T, 1Ø 4" PVC DB. </t>
    </r>
  </si>
  <si>
    <t>D. MEDIA TENSIÓN Y SUBESTACIÓN ELÉCTRICA</t>
  </si>
  <si>
    <r>
      <rPr>
        <b/>
        <sz val="11"/>
        <rFont val="Calibri"/>
        <family val="2"/>
      </rPr>
      <t>TABLERO UPS (TUPS) 80A. 220V</t>
    </r>
    <r>
      <rPr>
        <sz val="11"/>
        <rFont val="Calibri"/>
        <family val="2"/>
      </rPr>
      <t>. Caja metálica para montar equipo control y protección en baja tensión, compartimiento para montar equipo de medición electrónica, 3 transformadores corriente 50/5 amp, clase 1, 2,5 VA. Tres mini interruptor automático 1x2A, Cl 10 KA a 220V/400 VAC, juego de borneras para instalación de medidor digital, interruptor automático 3x80A, conmutador tetrapolar 1-0-2 abierto para tablero 63A AC1- Lovato, cableado de fuerza, peine trifásico, juego de conectores para cable 25 mm hasta 4 awg, mini interrupor automatico 1x20A y 3x63A 10 KA a 220V, placa para identificaciónen gravoplay con leyenda en bajo relieve</t>
    </r>
  </si>
  <si>
    <r>
      <t xml:space="preserve">Alimentador eléctrico desde </t>
    </r>
    <r>
      <rPr>
        <b/>
        <sz val="11"/>
        <rFont val="Calibri"/>
        <family val="2"/>
      </rPr>
      <t>TRANSFORMADOR A TABLERO GENERAL</t>
    </r>
    <r>
      <rPr>
        <sz val="11"/>
        <rFont val="Calibri"/>
        <family val="2"/>
      </rPr>
      <t xml:space="preserve">  6#4/0 +1#4/0 +1#1/0T, 1Ø 4" PVC DB. </t>
    </r>
  </si>
  <si>
    <r>
      <t xml:space="preserve">SUMINISTRO E INSTALACIÓN DE </t>
    </r>
    <r>
      <rPr>
        <sz val="10"/>
        <color theme="1"/>
        <rFont val="Arial"/>
        <family val="2"/>
      </rPr>
      <t>ARRANCADOR ELECTRONICO ESPECIAL PARA BOMBA CONTRA INCENDIOS, INCLUYE TABLERO METÁLICO TIPO CDA DE SOBREPONER PARA MONTAR EQUIPO DE CONTROL Y PROTECCIONES DE BAJA TENSIÓN, . CONTROL LÓGICO PARA TRASNFERENCIA AUTOMÁTICA CONFORMADO POR INTERRUPTORES ENCLAVADOS ELÉCTRICA Y MECÁNICAMENTE, INCLUYE PROTECCIÓN CONTRA ALTO, BAJO VOLTAJE Y DESEQUILIBRIO DE FASES. KIT PARA CONMUTABLE AUTOMÁTICO CON NSX 63 A. COMPUESTO CON 2 INTERRUPTORES DE CAJA MOLDEADA. REF KIT TRANS NSX 63, MARCA MERLIN GERIN. BARRRAJE DE COBRE 100 A, TRIFÁSICO, 4 HILOS. PLACAS DE IDENTIFICACIÓN EN GRAVOPLAY CON LEYENDA EN BAJO RELIEVE, 2X5 CM.</t>
    </r>
  </si>
  <si>
    <t>UNID</t>
  </si>
  <si>
    <r>
      <t xml:space="preserve">Suministro e instalación </t>
    </r>
    <r>
      <rPr>
        <b/>
        <sz val="11"/>
        <rFont val="Calibri"/>
        <family val="2"/>
        <scheme val="minor"/>
      </rPr>
      <t>KIT TERMINALES PREMOLDEADOS</t>
    </r>
    <r>
      <rPr>
        <sz val="11"/>
        <rFont val="Calibri"/>
        <family val="2"/>
        <scheme val="minor"/>
      </rPr>
      <t xml:space="preserve"> tipo interior ( juego de 3 und ) para cable XLPE N° 2 - 15 Kv</t>
    </r>
  </si>
  <si>
    <r>
      <t xml:space="preserve">Certificación  RETILAP, </t>
    </r>
    <r>
      <rPr>
        <b/>
        <sz val="11"/>
        <rFont val="Calibri"/>
        <family val="2"/>
        <scheme val="minor"/>
      </rPr>
      <t>PARA PAGO SEGÚN FACTURA</t>
    </r>
  </si>
  <si>
    <t>glb</t>
  </si>
  <si>
    <r>
      <t xml:space="preserve">Certificación  RETIE, </t>
    </r>
    <r>
      <rPr>
        <b/>
        <sz val="11"/>
        <rFont val="Calibri"/>
        <family val="2"/>
        <scheme val="minor"/>
      </rPr>
      <t>PARA PAGO SEGÚN FACTURA</t>
    </r>
  </si>
  <si>
    <t>Und</t>
  </si>
  <si>
    <t>ML</t>
  </si>
  <si>
    <t>Suministro e instalación Placa derivación universal, SBDN, acabado galvanizado contínuo GS. Para tuberia de 1/2 y 3/4</t>
  </si>
  <si>
    <t>Suministro e instalación Placa derivación universal, SBDN, acabado galvanizado contínuo GS. Para tuberia de 1 pulgada y 1 1/4</t>
  </si>
  <si>
    <t>Suministro e instalación Caja de paso 4X4X4</t>
  </si>
  <si>
    <t>Suministro e instalación Caja de paso 20X20X10</t>
  </si>
  <si>
    <t>Certificación de los puntos CAT 6A</t>
  </si>
  <si>
    <t>5.12.</t>
  </si>
  <si>
    <t>COSTOS DIRECTOS</t>
  </si>
  <si>
    <t>Admin.</t>
  </si>
  <si>
    <t>Utilidad</t>
  </si>
  <si>
    <t>Imprevist.</t>
  </si>
  <si>
    <t>TOTAL AUI</t>
  </si>
  <si>
    <t>Iva sobre utilidad</t>
  </si>
  <si>
    <t>TOTAL</t>
  </si>
  <si>
    <r>
      <t xml:space="preserve">Salidas para </t>
    </r>
    <r>
      <rPr>
        <b/>
        <sz val="10"/>
        <color indexed="8"/>
        <rFont val="Arial"/>
        <family val="2"/>
      </rPr>
      <t>TOMA</t>
    </r>
    <r>
      <rPr>
        <sz val="10"/>
        <color indexed="8"/>
        <rFont val="Arial"/>
        <family val="2"/>
      </rPr>
      <t xml:space="preserve"> </t>
    </r>
    <r>
      <rPr>
        <b/>
        <sz val="10"/>
        <color indexed="8"/>
        <rFont val="Arial"/>
        <family val="2"/>
      </rPr>
      <t>ESTUFA/HORNO</t>
    </r>
    <r>
      <rPr>
        <sz val="10"/>
        <color indexed="8"/>
        <rFont val="Arial"/>
        <family val="2"/>
      </rPr>
      <t>. Incluye toma pata cruzada 20A/ 120v - 220v debidamente instalado. Ductos conduit PVC Ø 3/4’’  con accesorios. Conductores  N°.10 AWG –THHN –THWN /Cu. Línea a tierra,  cajas PVC 4x4’’.El toma debe quedar etiquetado con banda plástica indicando el circuito al cual pertenece. Empalmes con conectores de resorte tipo 3M Scotchlok</t>
    </r>
  </si>
  <si>
    <t>Excavación a mano y tendido tuberia  de 4" PVC con ducto de reserva, cinta de señalizción peligro, relleno y compactación. Incluye tubos PVC 4" DC</t>
  </si>
  <si>
    <r>
      <t xml:space="preserve">Ampliación y adecuación </t>
    </r>
    <r>
      <rPr>
        <b/>
        <sz val="11"/>
        <rFont val="Calibri"/>
        <family val="2"/>
        <scheme val="minor"/>
      </rPr>
      <t>CAMARA DE REGISTRO</t>
    </r>
    <r>
      <rPr>
        <b/>
        <sz val="11"/>
        <rFont val="Calibri"/>
        <family val="2"/>
      </rPr>
      <t xml:space="preserve"> C1 en concreto</t>
    </r>
    <r>
      <rPr>
        <sz val="11"/>
        <rFont val="Calibri"/>
        <family val="2"/>
      </rPr>
      <t xml:space="preserve"> para alojamiento de barraje trifásico preformado de Media Tensión, 4 vías, 15 KV, según la normatividad.</t>
    </r>
  </si>
  <si>
    <r>
      <t xml:space="preserve">Construcción </t>
    </r>
    <r>
      <rPr>
        <b/>
        <sz val="11"/>
        <rFont val="Calibri"/>
        <family val="2"/>
      </rPr>
      <t>CAMARA DE REGISTRO</t>
    </r>
    <r>
      <rPr>
        <sz val="11"/>
        <rFont val="Calibri"/>
        <family val="2"/>
      </rPr>
      <t xml:space="preserve"> </t>
    </r>
    <r>
      <rPr>
        <b/>
        <sz val="11"/>
        <rFont val="Calibri"/>
        <family val="2"/>
      </rPr>
      <t>en concreto</t>
    </r>
    <r>
      <rPr>
        <sz val="11"/>
        <rFont val="Calibri"/>
        <family val="2"/>
      </rPr>
      <t xml:space="preserve"> para acometida eléctricas en Media Tensión (C2, C3, C4, C5 ) según la normatividad.</t>
    </r>
  </si>
  <si>
    <r>
      <t xml:space="preserve">Suministro, transporte e instalación de  </t>
    </r>
    <r>
      <rPr>
        <b/>
        <sz val="11"/>
        <rFont val="Calibri"/>
        <family val="2"/>
      </rPr>
      <t>BARRAJE PREFORMADO TRIFÁSICO M.T.  4 VIAS 15 KV, 200A,</t>
    </r>
    <r>
      <rPr>
        <sz val="11"/>
        <rFont val="Calibri"/>
        <family val="2"/>
      </rPr>
      <t xml:space="preserve"> y accesorios</t>
    </r>
    <r>
      <rPr>
        <b/>
        <sz val="11"/>
        <rFont val="Calibri"/>
        <family val="2"/>
      </rPr>
      <t xml:space="preserve">. </t>
    </r>
    <r>
      <rPr>
        <sz val="11"/>
        <rFont val="Calibri"/>
        <family val="2"/>
      </rPr>
      <t>Elastimol, 3M o similar</t>
    </r>
  </si>
  <si>
    <r>
      <t xml:space="preserve">Salida </t>
    </r>
    <r>
      <rPr>
        <sz val="10"/>
        <color indexed="8"/>
        <rFont val="Arial"/>
        <family val="2"/>
      </rPr>
      <t xml:space="preserve"> </t>
    </r>
    <r>
      <rPr>
        <b/>
        <sz val="10"/>
        <color indexed="8"/>
        <rFont val="Arial"/>
        <family val="2"/>
      </rPr>
      <t>LAMPARA  EMERGENCIA Y/O LETRERO SALIDA</t>
    </r>
    <r>
      <rPr>
        <sz val="10"/>
        <color indexed="8"/>
        <rFont val="Arial"/>
        <family val="2"/>
      </rPr>
      <t xml:space="preserve"> en PVC o EMT 1/2’’ donde aplique, con accesorios.Terminales lisos tipo campana cuando va PVC. Conductores N° 12 AWG –THHN –THWN  y un conductor N° 12 AWG –THHN –THWN /Cu (verde) línea a tierra, cajas rectangular (cajas 4’’x4’’ donde se requiera), toma corriente con polo a tierra, El toma debe quedar etiquetado con banda plástica indicando el circuito al cual pertenece. Empalmes con conectores de resorte tipo 3M Scotchlok</t>
    </r>
  </si>
  <si>
    <r>
      <t xml:space="preserve">Salidas para </t>
    </r>
    <r>
      <rPr>
        <b/>
        <sz val="10"/>
        <color indexed="8"/>
        <rFont val="Arial"/>
        <family val="2"/>
      </rPr>
      <t>TOMAS REGULADOS</t>
    </r>
    <r>
      <rPr>
        <sz val="10"/>
        <color indexed="8"/>
        <rFont val="Arial"/>
        <family val="2"/>
      </rPr>
      <t xml:space="preserve">  dobles monofásicos con polo a tierra. Incluye toma 15 A GRADO HOSPITALARIO Levitón debidamente instalado. Ductos conduit PVC Ø 1/2’’  con accesorios. Terminales lisos tipo campana cuando va PVC. Conductores 3X12 AWG/THHN, Trenzado de fábrica,  color de fase segun circuito, cajas PVC 2x4’’ (4x4’’ donde se requiera)..El toma debe quedar etiquetado con banda plástica indicando el circuito al cual pertenece. Empalmes con conectores de resorte tipo 3M Scotchlok</t>
    </r>
  </si>
  <si>
    <r>
      <t xml:space="preserve">Salida para </t>
    </r>
    <r>
      <rPr>
        <b/>
        <sz val="10"/>
        <color indexed="8"/>
        <rFont val="Arial"/>
        <family val="2"/>
      </rPr>
      <t>TOMA GFCI</t>
    </r>
    <r>
      <rPr>
        <sz val="10"/>
        <color indexed="8"/>
        <rFont val="Arial"/>
        <family val="2"/>
      </rPr>
      <t xml:space="preserve"> dobles monofásicos </t>
    </r>
    <r>
      <rPr>
        <b/>
        <sz val="10"/>
        <color indexed="8"/>
        <rFont val="Arial"/>
        <family val="2"/>
      </rPr>
      <t>.</t>
    </r>
    <r>
      <rPr>
        <sz val="10"/>
        <color indexed="8"/>
        <rFont val="Arial"/>
        <family val="2"/>
      </rPr>
      <t xml:space="preserve"> Incluye toma 20 Amp. GFCI debidamente instalado. Ductos conduit PVC Ø 1/2’’ con accesorios. Terminales lisos tipo campana cuando va PVC. Conductores N°. 12 AWG –THHN –THWN. Línea a tierra en conductor N°. 12  AWG –THHN –THWN /Cu (verde) cajas tipo PVC 4x4’’ con suplemento. El toma debe quedar etiquetado con banda plástica indicando el circuito al cual pertenece. Empalmes con conectores de resorte tipo 3M Scotchlok</t>
    </r>
  </si>
  <si>
    <r>
      <t xml:space="preserve">Salida para </t>
    </r>
    <r>
      <rPr>
        <b/>
        <sz val="10"/>
        <color indexed="8"/>
        <rFont val="Arial"/>
        <family val="2"/>
      </rPr>
      <t>TOMA LÁMPARA EMERGENCIA</t>
    </r>
    <r>
      <rPr>
        <sz val="10"/>
        <color indexed="8"/>
        <rFont val="Arial"/>
        <family val="2"/>
      </rPr>
      <t xml:space="preserve"> y/o</t>
    </r>
    <r>
      <rPr>
        <b/>
        <sz val="10"/>
        <color indexed="8"/>
        <rFont val="Arial"/>
        <family val="2"/>
      </rPr>
      <t xml:space="preserve"> </t>
    </r>
    <r>
      <rPr>
        <sz val="10"/>
        <color indexed="8"/>
        <rFont val="Arial"/>
        <family val="2"/>
      </rPr>
      <t>aviso</t>
    </r>
    <r>
      <rPr>
        <b/>
        <sz val="10"/>
        <color indexed="8"/>
        <rFont val="Arial"/>
        <family val="2"/>
      </rPr>
      <t xml:space="preserve"> "SALIDA"</t>
    </r>
    <r>
      <rPr>
        <sz val="10"/>
        <color indexed="8"/>
        <rFont val="Arial"/>
        <family val="2"/>
      </rPr>
      <t xml:space="preserve"> con polo a tierra. Incluye toma 15 Amp. Levitón debidamente instalado. Ductos conduit PVC Ø 1/2’’  con accesorios.Terminales lisos tipo campana cuando va PVC. Conductores  N°. 12 AWG –THHN –THWN /Cu.  Línea a tierra en conductor N°. 12  AWG –THHN –THWN /Cu (verde) cajas PVC 2x4’’ (4x4’’ donde se requiera).El toma debe quedar etiquetado con banda plástica indicando el circuito al cual pertenece. Empalmes con conectores de resorte tipo 3M Scotchlok</t>
    </r>
  </si>
  <si>
    <r>
      <t xml:space="preserve">Salidas para </t>
    </r>
    <r>
      <rPr>
        <b/>
        <sz val="10"/>
        <color indexed="8"/>
        <rFont val="Arial"/>
        <family val="2"/>
      </rPr>
      <t>TOMA</t>
    </r>
    <r>
      <rPr>
        <sz val="10"/>
        <color indexed="8"/>
        <rFont val="Arial"/>
        <family val="2"/>
      </rPr>
      <t xml:space="preserve"> </t>
    </r>
    <r>
      <rPr>
        <b/>
        <sz val="10"/>
        <color indexed="8"/>
        <rFont val="Arial"/>
        <family val="2"/>
      </rPr>
      <t>TRIFILAR</t>
    </r>
    <r>
      <rPr>
        <sz val="10"/>
        <color indexed="8"/>
        <rFont val="Arial"/>
        <family val="2"/>
      </rPr>
      <t>. Incluye toma trifilar 50A/ 120v - 220v debidamente instalado. Ductos conduit PVC Ø 3/4’’ o 1" donde se requiera  con accesorios.Terminales lisos tipo campana cuando va PVC. Conductores  especificado en diseño AWG –THHN –THWN /Cu. Línea a tierra,  cajas PVC 4x4’’.El toma debe quedar etiquetado con banda plástica indicando el circuito al cual pertenece.empalmes conectores de resorte tipo 3M Scotchlok</t>
    </r>
  </si>
  <si>
    <r>
      <t xml:space="preserve">Salida de </t>
    </r>
    <r>
      <rPr>
        <b/>
        <sz val="10"/>
        <color indexed="8"/>
        <rFont val="Arial"/>
        <family val="2"/>
      </rPr>
      <t>ILUMINACIÓN</t>
    </r>
    <r>
      <rPr>
        <sz val="10"/>
        <color indexed="8"/>
        <rFont val="Arial"/>
        <family val="2"/>
      </rPr>
      <t xml:space="preserve"> 120 Voltios tipo rectangular, en EMT 1/2’’  con accesorios. Conductores N° 12 AWG –THHN –THWN  y un conductor N° 12 AWG –THHN –THWN /Cu (verde) línea a tierra, cajas octogonales (cajas 4’’x4’’ donde se requiera).  Incluye cola en cable encauchetado 3x12, tomacorriente y clavija aérea con polo a tierra para conexion de la luminaria. . </t>
    </r>
  </si>
  <si>
    <r>
      <t xml:space="preserve">Suministro, transporte e instalación de luminaria tipo Bala </t>
    </r>
    <r>
      <rPr>
        <b/>
        <sz val="11"/>
        <rFont val="Calibri"/>
        <family val="2"/>
      </rPr>
      <t>ITD 33 R 4C / 2T43241/ EU.</t>
    </r>
  </si>
  <si>
    <r>
      <t>Suministro, transporte e instalación de luminaria tipo Coral C</t>
    </r>
    <r>
      <rPr>
        <b/>
        <sz val="11"/>
        <rFont val="Calibri"/>
        <family val="2"/>
      </rPr>
      <t xml:space="preserve"> 2x2 T5241+27524 BIAX 2EUNV.</t>
    </r>
  </si>
  <si>
    <r>
      <t xml:space="preserve">Suministro, transporte e instalación de aplique tipo Tortuga </t>
    </r>
    <r>
      <rPr>
        <b/>
        <sz val="11"/>
        <rFont val="Calibri"/>
        <family val="2"/>
      </rPr>
      <t>408 S 1x1 1T41541 120V.</t>
    </r>
  </si>
  <si>
    <r>
      <t xml:space="preserve">Suministro, transporte e instalación de luminaria tipo Bala Saturno Lens </t>
    </r>
    <r>
      <rPr>
        <b/>
        <sz val="11"/>
        <rFont val="Calibri"/>
        <family val="2"/>
      </rPr>
      <t>205/ 2T42641/ EUNV.</t>
    </r>
  </si>
  <si>
    <r>
      <t>Suministro, transporte e instalación de lámpara fluorescente</t>
    </r>
    <r>
      <rPr>
        <b/>
        <sz val="11"/>
        <rFont val="Calibri"/>
        <family val="2"/>
      </rPr>
      <t xml:space="preserve"> IT 100 ASPH 1x4/ 2T83341/ EU.</t>
    </r>
  </si>
  <si>
    <r>
      <t>Suministro, transporte e instalación de lámpara</t>
    </r>
    <r>
      <rPr>
        <b/>
        <sz val="11"/>
        <rFont val="Calibri"/>
        <family val="2"/>
      </rPr>
      <t xml:space="preserve"> ILTELUX IMR 1x4/ ENV ESPC 12C/ 4T81741/ EU.</t>
    </r>
  </si>
  <si>
    <r>
      <t xml:space="preserve">Suministro, transporte e instalación de lámpara </t>
    </r>
    <r>
      <rPr>
        <b/>
        <sz val="11"/>
        <rFont val="Calibri"/>
        <family val="2"/>
      </rPr>
      <t>S FE P 1x4/ 2T83241  EUNNV.</t>
    </r>
  </si>
  <si>
    <r>
      <t>Suministro, transporte e instalación de lámpara</t>
    </r>
    <r>
      <rPr>
        <b/>
        <sz val="11"/>
        <rFont val="Calibri"/>
        <family val="2"/>
      </rPr>
      <t xml:space="preserve"> LFS IPTB 1x8 2x2T83241 EUNV.</t>
    </r>
  </si>
  <si>
    <r>
      <t xml:space="preserve">Suministro, transporte e instalación de luminaria de sobreponer tipo Bala </t>
    </r>
    <r>
      <rPr>
        <b/>
        <sz val="11"/>
        <rFont val="Calibri"/>
        <family val="2"/>
      </rPr>
      <t>LED  1x30W.</t>
    </r>
  </si>
  <si>
    <r>
      <t>Suministro, transporte e instalación de lámpara</t>
    </r>
    <r>
      <rPr>
        <b/>
        <sz val="11"/>
        <rFont val="Calibri"/>
        <family val="2"/>
      </rPr>
      <t xml:space="preserve"> ITWS 1x1 150-MHQI/ M2A (WALL PACK).</t>
    </r>
  </si>
  <si>
    <r>
      <t xml:space="preserve">Suministro, transporte e instalación de aplique aviso emergencia  </t>
    </r>
    <r>
      <rPr>
        <b/>
        <sz val="11"/>
        <rFont val="Calibri"/>
        <family val="2"/>
      </rPr>
      <t>"</t>
    </r>
    <r>
      <rPr>
        <b/>
        <i/>
        <sz val="11"/>
        <rFont val="Calibri"/>
        <family val="2"/>
        <charset val="204"/>
      </rPr>
      <t>SALIDA</t>
    </r>
    <r>
      <rPr>
        <b/>
        <sz val="11"/>
        <rFont val="Calibri"/>
        <family val="2"/>
      </rPr>
      <t>"</t>
    </r>
    <r>
      <rPr>
        <sz val="11"/>
        <rFont val="Calibri"/>
        <family val="2"/>
      </rPr>
      <t xml:space="preserve"> </t>
    </r>
    <r>
      <rPr>
        <b/>
        <sz val="11"/>
        <rFont val="Calibri"/>
        <family val="2"/>
      </rPr>
      <t xml:space="preserve">IT , </t>
    </r>
  </si>
  <si>
    <r>
      <t xml:space="preserve">Suministro, transporte e instalación de </t>
    </r>
    <r>
      <rPr>
        <b/>
        <sz val="11"/>
        <rFont val="Calibri"/>
        <family val="2"/>
      </rPr>
      <t>SENSOR DE MOVIMIENTO EN PARED</t>
    </r>
    <r>
      <rPr>
        <sz val="11"/>
        <rFont val="Calibri"/>
        <family val="2"/>
      </rPr>
      <t xml:space="preserve">, </t>
    </r>
  </si>
  <si>
    <r>
      <t xml:space="preserve">Suministro, transporte e instalación de </t>
    </r>
    <r>
      <rPr>
        <b/>
        <sz val="11"/>
        <rFont val="Calibri"/>
        <family val="2"/>
      </rPr>
      <t>SENSOR DE MOVIMIENTO EN TECHO</t>
    </r>
    <r>
      <rPr>
        <sz val="11"/>
        <rFont val="Calibri"/>
        <family val="2"/>
      </rPr>
      <t xml:space="preserve">, </t>
    </r>
    <r>
      <rPr>
        <sz val="11"/>
        <rFont val="Calibri"/>
        <family val="2"/>
      </rPr>
      <t xml:space="preserve"> </t>
    </r>
  </si>
  <si>
    <r>
      <t xml:space="preserve">Suministro e instalación </t>
    </r>
    <r>
      <rPr>
        <b/>
        <sz val="11"/>
        <rFont val="Calibri"/>
        <family val="2"/>
      </rPr>
      <t>Tablero de Distribución Trifásico de 12</t>
    </r>
    <r>
      <rPr>
        <sz val="11"/>
        <rFont val="Calibri"/>
        <family val="2"/>
      </rPr>
      <t xml:space="preserve"> </t>
    </r>
    <r>
      <rPr>
        <b/>
        <sz val="11"/>
        <rFont val="Calibri"/>
        <family val="2"/>
      </rPr>
      <t>Ctos (TMTB).</t>
    </r>
    <r>
      <rPr>
        <sz val="11"/>
        <rFont val="Calibri"/>
        <family val="2"/>
      </rPr>
      <t xml:space="preserve"> para bombas varias, con puerta y chapa,</t>
    </r>
    <r>
      <rPr>
        <sz val="11"/>
        <color rgb="FFFF0000"/>
        <rFont val="Calibri"/>
        <family val="2"/>
      </rPr>
      <t xml:space="preserve"> </t>
    </r>
    <r>
      <rPr>
        <sz val="11"/>
        <rFont val="Calibri"/>
        <family val="2"/>
      </rPr>
      <t>espacio para totalizador e interruptor general y debidamente especificados los ctos que controla, incluye las protecciones termomagnéticas según diseño. NTQ-412-T-SQ Schneider o similar.</t>
    </r>
  </si>
  <si>
    <r>
      <t xml:space="preserve">Suministro e instalación </t>
    </r>
    <r>
      <rPr>
        <b/>
        <sz val="11"/>
        <rFont val="Calibri"/>
        <family val="2"/>
      </rPr>
      <t xml:space="preserve">Tablero de Distribución Trifásico de 18 Ctos (TBA). </t>
    </r>
    <r>
      <rPr>
        <sz val="11"/>
        <rFont val="Calibri"/>
        <family val="2"/>
      </rPr>
      <t>para el sistema de TOMAS NORMALES, con puerta y chapa, espacio para totalizador e interruptor general y debidamente especificados los ctos que controla, incluye las protecciones termomagnéticas según diseño. NTQ-418-T-SQ Schneider  o similar.</t>
    </r>
  </si>
  <si>
    <r>
      <t xml:space="preserve">Suministro e instalación </t>
    </r>
    <r>
      <rPr>
        <b/>
        <sz val="11"/>
        <rFont val="Calibri"/>
        <family val="2"/>
      </rPr>
      <t xml:space="preserve">Tablero de Distribución Trifásico de 18 Ctos (TBS). </t>
    </r>
    <r>
      <rPr>
        <sz val="11"/>
        <rFont val="Calibri"/>
        <family val="2"/>
      </rPr>
      <t>para el sistema de TOMAS NORMALES, con puerta y chapa, espacio para totalizador e interruptor general, incluye las protecciones termomagnéticas según diseño. NTQ-418-T-SQ Schneider  o similar.</t>
    </r>
  </si>
  <si>
    <r>
      <t xml:space="preserve">Suministro e instalación </t>
    </r>
    <r>
      <rPr>
        <b/>
        <sz val="11"/>
        <rFont val="Calibri"/>
        <family val="2"/>
      </rPr>
      <t xml:space="preserve">Tablero de Distribución Trifásico de 18 Ctos (TBC). </t>
    </r>
    <r>
      <rPr>
        <sz val="11"/>
        <rFont val="Calibri"/>
        <family val="2"/>
      </rPr>
      <t>para el sistema de TOMAS NORMALES, con puerta y chapa,  espacio para totalizador e interruptor general y debidamente especificados los ctos que controla, incluye las protecciones termomagnéticas según diseño. NTQ-418-T-SQ Schneider  o similar.</t>
    </r>
  </si>
  <si>
    <r>
      <t xml:space="preserve">Suministro e instalación </t>
    </r>
    <r>
      <rPr>
        <b/>
        <sz val="11"/>
        <rFont val="Calibri"/>
        <family val="2"/>
      </rPr>
      <t>Tablero de Distribución Trifásico de 30 Ctos (TB3).</t>
    </r>
    <r>
      <rPr>
        <sz val="11"/>
        <rFont val="Calibri"/>
        <family val="2"/>
      </rPr>
      <t xml:space="preserve"> para el sistema de TOMAS NORMALES, con puerta y chapa, espacio para totalizador e interruptor general y debidamente especificados los ctos que controla, incluye las protecciones termomagnéticas según diseño. NTQ-430-T-SQ Schneider  o similar.</t>
    </r>
  </si>
  <si>
    <r>
      <t xml:space="preserve">Suministro e instalación </t>
    </r>
    <r>
      <rPr>
        <b/>
        <sz val="11"/>
        <rFont val="Calibri"/>
        <family val="2"/>
      </rPr>
      <t>Tablero de Distribución Trifásico de 36 Ctos (TB1).</t>
    </r>
    <r>
      <rPr>
        <sz val="11"/>
        <rFont val="Calibri"/>
        <family val="2"/>
      </rPr>
      <t xml:space="preserve"> para el sistema de TOMAS NORMALES con puerta y chapa,  espacio para totalizador e interruptor general y debidamente especificados los ctos que controla, incluye las protecciones termomagnéticas según diseño. NTQ-436-T-SQ Schneider  o similar.</t>
    </r>
  </si>
  <si>
    <r>
      <t xml:space="preserve">Suministro e instalación </t>
    </r>
    <r>
      <rPr>
        <b/>
        <sz val="11"/>
        <rFont val="Calibri"/>
        <family val="2"/>
      </rPr>
      <t>Tablero de Distribución Minipragma 3 filas Trifásico, 18 Ctos (TIL2).</t>
    </r>
    <r>
      <rPr>
        <sz val="11"/>
        <rFont val="Calibri"/>
        <family val="2"/>
      </rPr>
      <t xml:space="preserve"> con puerta transparente para el sistema de TOMA REGULADO, incluye las protecciones termomagnéticas según diseño.</t>
    </r>
  </si>
  <si>
    <r>
      <t xml:space="preserve">Suministro, transporte e instalación de </t>
    </r>
    <r>
      <rPr>
        <b/>
        <sz val="11"/>
        <rFont val="Calibri"/>
        <family val="2"/>
      </rPr>
      <t>CELDA DE PROTECCIÓN 17,5 kV</t>
    </r>
    <r>
      <rPr>
        <sz val="11"/>
        <rFont val="Calibri"/>
        <family val="2"/>
      </rPr>
      <t xml:space="preserve">  Celco o similar, incluye seccionador de operación bajo carga y base porta fusibles en SF6, tipo QM, 17.5kV con fusibles HH para 15 Amp, provisto de percutor, 20/24 kV, lamina cold rolled cal.16</t>
    </r>
  </si>
  <si>
    <r>
      <t xml:space="preserve">Suministro, transporte e instalación de </t>
    </r>
    <r>
      <rPr>
        <b/>
        <sz val="11"/>
        <rFont val="Calibri"/>
        <family val="2"/>
      </rPr>
      <t>CELDA DE TRANSFORMADOR</t>
    </r>
    <r>
      <rPr>
        <sz val="11"/>
        <rFont val="Calibri"/>
        <family val="2"/>
      </rPr>
      <t>, Celco o similar, auto soportada tipo CT, apta para alojar transformador 112.5kVA tipo seco.  Placa para identificación en gravoplay con leyenda en bajo relieve. Lamina cold rolled cal. 16, incluye pararrayos tipo auto válvula</t>
    </r>
  </si>
  <si>
    <r>
      <t xml:space="preserve">Suministro, transporte e instalación de </t>
    </r>
    <r>
      <rPr>
        <b/>
        <sz val="11"/>
        <rFont val="Calibri"/>
        <family val="2"/>
      </rPr>
      <t>TABLERO TB-G</t>
    </r>
    <r>
      <rPr>
        <sz val="11"/>
        <rFont val="Calibri"/>
        <family val="2"/>
      </rPr>
      <t>.Celco o similar,  con todos los equipos y accesorios de acuerdo a diagrama unifilar adjunto. Lamina cold rolled cal. 16</t>
    </r>
  </si>
  <si>
    <r>
      <t xml:space="preserve">Suministro e instalación </t>
    </r>
    <r>
      <rPr>
        <b/>
        <sz val="11"/>
        <rFont val="Calibri"/>
        <family val="2"/>
      </rPr>
      <t>BANDEJA PORTA CABLES</t>
    </r>
    <r>
      <rPr>
        <sz val="11"/>
        <rFont val="Calibri"/>
        <family val="2"/>
      </rPr>
      <t xml:space="preserve"> tipo malla  50x300mm galvanizada en caliente Cablofil o similar, con todos los accesorios de fijación y soporte,  linea a tierra en todo su recorrido con conductor de cable Cu desnudo # 4.</t>
    </r>
  </si>
  <si>
    <t>Suministro e instalación Bandeja p/cable tipo malla c/T, c/D de 30 x 5 x 300 cms (Tramo 3mts) galvanizada en caliente Cablofil o similar, con todos los accesorios de fijación y soporte,  linea a tierra en todo su recorrido con conductor de cable Cu desnudo # 4.</t>
  </si>
  <si>
    <t>Suministro e instalación Bandeja p/cable tipo malla c/T, c/D de 20 x 5 x 300 cms (Tramo 3mts)galvanizada en caliente Cablofil o similar, con todos los accesorios de fijación y soporte,  linea a tierra en todo su recorrido con conductor de cable Cu desnudo # 4.</t>
  </si>
  <si>
    <r>
      <t xml:space="preserve">Salida de </t>
    </r>
    <r>
      <rPr>
        <b/>
        <sz val="10"/>
        <color indexed="8"/>
        <rFont val="Arial"/>
        <family val="2"/>
      </rPr>
      <t>ILUMINACIÓN</t>
    </r>
    <r>
      <rPr>
        <sz val="10"/>
        <color indexed="8"/>
        <rFont val="Arial"/>
        <family val="2"/>
      </rPr>
      <t xml:space="preserve"> 120 Voltios tipo bala, en PVC 1/2’’  con accesorios. Terminales lisos tipo campana pvc. Conductores N° 12 AWG –THHN –THWN  y un conductor N° 12 AWG –THHN –THWN /Cu (verde) línea a tierra, cajas octogonales (cajas 4’’x4’’ donde se requiera). empalmes con conectores de resorte tipo 3M Scotchlok  Incluye cola en cable encauchetado 3x12, tomacorriente y clavija aérea con polo a tierra para conexion de la luminaria. </t>
    </r>
  </si>
  <si>
    <r>
      <t>Suministro, transporte e instalación de luminaria tipo Bala</t>
    </r>
    <r>
      <rPr>
        <b/>
        <sz val="11"/>
        <rFont val="Calibri"/>
        <family val="2"/>
      </rPr>
      <t xml:space="preserve"> ITD 48 L 4ML 7W LED 30 120V.</t>
    </r>
  </si>
  <si>
    <r>
      <t>Suministro, transporte e instalación</t>
    </r>
    <r>
      <rPr>
        <sz val="11"/>
        <rFont val="Calibri"/>
        <family val="2"/>
      </rPr>
      <t xml:space="preserve"> de lámpara tipo </t>
    </r>
    <r>
      <rPr>
        <b/>
        <sz val="11"/>
        <rFont val="Calibri"/>
        <family val="2"/>
      </rPr>
      <t xml:space="preserve">FAROL COLONIAL </t>
    </r>
    <r>
      <rPr>
        <sz val="11"/>
        <rFont val="Calibri"/>
        <family val="2"/>
      </rPr>
      <t>para alumbrado público, del mismo modelo existen en la parte histórica de la ciudad</t>
    </r>
  </si>
  <si>
    <r>
      <t xml:space="preserve">Suministro, transporte e instalación de aplique muro </t>
    </r>
    <r>
      <rPr>
        <b/>
        <sz val="11"/>
        <rFont val="Calibri"/>
        <family val="2"/>
      </rPr>
      <t>LÁMPARA EMERGENCIA IT EXL 950.</t>
    </r>
  </si>
  <si>
    <r>
      <t xml:space="preserve"> Salida especial </t>
    </r>
    <r>
      <rPr>
        <b/>
        <sz val="11"/>
        <rFont val="Calibri"/>
        <family val="2"/>
      </rPr>
      <t>TRIFÁSICA</t>
    </r>
    <r>
      <rPr>
        <sz val="11"/>
        <rFont val="Calibri"/>
        <family val="2"/>
      </rPr>
      <t>. Dedicado a  MiniSplit Incluye toma trifasica 50A/ 120v - 220v debidamente instalado. Ductos conduit PVC Ø 3/4’’ o 1" donde se requiera  con accesorios. Terminales lisos tipo campana cuando va PVC. Conductores  especificado en diseño AWG –THHN –THWN /Cu. Línea a tierra,  cajas PVC 4x4’’.El toma debe quedar etiquetado con banda plástica indicando el circuito al cual pertenece, empalmes conectores de resorte tipo 3M Scotchlok</t>
    </r>
  </si>
  <si>
    <r>
      <t xml:space="preserve">Suministro, transporte e instalación interna de </t>
    </r>
    <r>
      <rPr>
        <b/>
        <sz val="11"/>
        <rFont val="Calibri"/>
        <family val="2"/>
      </rPr>
      <t xml:space="preserve">MEDIDOR ELECTRÓNICO </t>
    </r>
    <r>
      <rPr>
        <sz val="11"/>
        <rFont val="Calibri"/>
        <family val="2"/>
      </rPr>
      <t xml:space="preserve"> 3x127/220V-90A para el área de cafetería.</t>
    </r>
  </si>
  <si>
    <r>
      <t xml:space="preserve">Suministro e instalación </t>
    </r>
    <r>
      <rPr>
        <b/>
        <sz val="11"/>
        <rFont val="Calibri"/>
        <family val="2"/>
      </rPr>
      <t>Tablero de Distribución Trifásico de 30 Ctos (TB2).</t>
    </r>
    <r>
      <rPr>
        <sz val="11"/>
        <rFont val="Calibri"/>
        <family val="2"/>
      </rPr>
      <t xml:space="preserve"> para el sistema de TOMAS NORMALES, con puerta, chapa con espacio para totalizador e interruptor general y debidamente especificados los ctos que controla, incluye las protecciones termomagnéticas según diseño. NTQ-430-T-SQ Schneider o similar.</t>
    </r>
  </si>
  <si>
    <t>Inslalación y puesta en servicio  - TRANSFORMADOR TRIFASICO 112.5 kVA , tensión primaria 13200V, tensión secundaria plena 214-124V, frecuencia 60 Hz, Debanado MT/BT Cobre /Cobre. Tipo seco clase H. Ahorrador 20/20.</t>
  </si>
  <si>
    <t>Suministro e instalación Centro de cableado Rack cerrado  de 42 RU ,organizadores de cable horizntales y verticales, 2 multitomas de 6 puestos, extractor de aire</t>
  </si>
  <si>
    <t>Conexión acometida Fibra optica en el Rack- suministro e instalacion de 2 bandejas para conexión de 12 hilos de F.O- pigteles- concectores SC- fusionado de las fibras- suministros de 2convertidores F.O a RJ45</t>
  </si>
  <si>
    <t xml:space="preserve">Suministro e instalación de PATCH PANEL DE 48 PUERTOS CATEGORIA 6A </t>
  </si>
  <si>
    <t>Suministro e instalación de Patch cord x 10 FT CAT 6A</t>
  </si>
  <si>
    <t>Suministro e intalación de Patch cord x 3 FT CAT 6A</t>
  </si>
  <si>
    <t>Suministro e instalación  salida de voz y datos en tubo pvc y EMT  3/4" o 1" Cat 6A , incluye face plate angulado, 2 jack Giga cat 6A, marquillas y acceasorios no incluye cable( incluye montaje e instalacion tuberia)</t>
  </si>
  <si>
    <t>Suministro e instalación  salida de  datos en tubo pvc  y EMT 3/4" o 1" Cat 6A , incluye face plate angulado,1  jack Giga cat 6A, marquillas y accesorios no incluye cable</t>
  </si>
  <si>
    <t>Suministro e instalación Cable UTP cat. 6A POR TUBOS Y BANDEJAS ya instalados</t>
  </si>
  <si>
    <t xml:space="preserve">Nota: Todas las instalaciones eléctricas deben realizarse según normativas del RETIE y NTC 2050.                                                                                                                              </t>
  </si>
  <si>
    <t>1.1</t>
  </si>
  <si>
    <t>1.2</t>
  </si>
  <si>
    <t>Suministro Swich CISCO catalyst CAPA 2 2960 X CATALIS 48 PUERTOS POE</t>
  </si>
  <si>
    <t>1.3</t>
  </si>
  <si>
    <t>Suministro AP WIFI ARUBA INSTANT IAP-225 WIRELWSS ACCESS POINT 802.11ac DUAL RADIO INTEGRATED ANTENNAS + AP MOUNTT KIT AP-220 MNT-W1</t>
  </si>
  <si>
    <r>
      <rPr>
        <b/>
        <sz val="11"/>
        <rFont val="Calibri"/>
        <family val="2"/>
      </rPr>
      <t xml:space="preserve">SUMINISTRO - TRANSFORMADOR TRIFASICO 112.5 kVA , </t>
    </r>
    <r>
      <rPr>
        <sz val="11"/>
        <rFont val="Calibri"/>
        <family val="2"/>
      </rPr>
      <t>tensión primaria 13200V, tensión secundaria plena 214-124V, frecuencia 60 Hz, Debanado MT/BT Cobre /Cobre. Tipo seco clase H.</t>
    </r>
    <r>
      <rPr>
        <sz val="11"/>
        <color rgb="FFFF0000"/>
        <rFont val="Calibri"/>
        <family val="2"/>
      </rPr>
      <t xml:space="preserve"> </t>
    </r>
    <r>
      <rPr>
        <sz val="11"/>
        <rFont val="Calibri"/>
        <family val="2"/>
      </rPr>
      <t>Ahorrador 20/20</t>
    </r>
  </si>
  <si>
    <r>
      <t xml:space="preserve">Suministro e instalación de </t>
    </r>
    <r>
      <rPr>
        <b/>
        <sz val="10"/>
        <color indexed="8"/>
        <rFont val="Arial"/>
        <family val="2"/>
      </rPr>
      <t>UPS Trifásica 20 Kva</t>
    </r>
    <r>
      <rPr>
        <sz val="10"/>
        <color indexed="8"/>
        <rFont val="Arial"/>
        <family val="2"/>
      </rPr>
      <t>,APC Smart-UPS VT 20kVA/ 16KW 208V
w/2 Batt Mod Exp to 4, Start-Up 5X8, Int Maint Bypass,
Parallel Capable // APC Smart-UPS VT,16 kW /20
kVA,Entrada 208V 3PH /Salida 120V, 208V, 208V 3PH,
Interface Port DB-9 RS-232, Smart-Slot, Extended runtime
model . incluye plan de mantenimiento avanzado  por 1 año en sitio</t>
    </r>
  </si>
  <si>
    <t>FIRMA PROPONENTE</t>
  </si>
  <si>
    <t>CC-NIT</t>
  </si>
  <si>
    <t>COSTO DIRECTO</t>
  </si>
  <si>
    <t>AIU</t>
  </si>
  <si>
    <t>Equipo conectividad</t>
  </si>
  <si>
    <t>RESUMEN SISTEMA GENERAL ELÉCTRICO FACULTAD DE HUMANIDADES</t>
  </si>
  <si>
    <t xml:space="preserve"> UPS trifásica</t>
  </si>
  <si>
    <t>IVA sobre Utilidad</t>
  </si>
  <si>
    <t>E. VOZ Y DATOS</t>
  </si>
  <si>
    <t>%</t>
  </si>
  <si>
    <t xml:space="preserve"> EQUIPOS SUBESTACION</t>
  </si>
  <si>
    <t xml:space="preserve"> UPS TRIFASICA</t>
  </si>
  <si>
    <t>EQUIPOS RED DE DATOS PARA CONECTIVIDAD</t>
  </si>
  <si>
    <t xml:space="preserve">Suministro  Swich CISCO catalyst 3850 48 puertos POE  CAPA 3 </t>
  </si>
  <si>
    <t xml:space="preserve"> Transformador y Planta eléctrica </t>
  </si>
  <si>
    <t>Valor propuesta en letras.</t>
  </si>
  <si>
    <r>
      <t>Salidas para</t>
    </r>
    <r>
      <rPr>
        <b/>
        <sz val="10"/>
        <color indexed="8"/>
        <rFont val="Arial"/>
        <family val="2"/>
      </rPr>
      <t xml:space="preserve"> INTERRUPTOR</t>
    </r>
    <r>
      <rPr>
        <sz val="10"/>
        <color indexed="8"/>
        <rFont val="Arial"/>
        <family val="2"/>
      </rPr>
      <t xml:space="preserve"> </t>
    </r>
    <r>
      <rPr>
        <b/>
        <sz val="10"/>
        <color indexed="8"/>
        <rFont val="Arial"/>
        <family val="2"/>
      </rPr>
      <t>SENCILLO</t>
    </r>
    <r>
      <rPr>
        <sz val="10"/>
        <color indexed="8"/>
        <rFont val="Arial"/>
        <family val="2"/>
      </rPr>
      <t xml:space="preserve">. Incluye interruptor 15 Amp, con terminal de tierra, tubo conduit PVC y/o EMT Ø ½’’ (o 3/4"  donde se requiera) con accesorios. Terminales lisos tipo campana  pvc. Conductores  N° 12 AWG –THHN –THWN /Cu. (color negro para retornos) cajas PVC o galvanizadas 2x4’’ (4x4’’ donde se requiera).empalmes con conectores de resorte tipo 3M Scotchlok. </t>
    </r>
  </si>
  <si>
    <r>
      <t xml:space="preserve">Salidas para </t>
    </r>
    <r>
      <rPr>
        <b/>
        <sz val="10"/>
        <color indexed="8"/>
        <rFont val="Arial"/>
        <family val="2"/>
      </rPr>
      <t xml:space="preserve">INTERRUPTOR DOBLE. </t>
    </r>
    <r>
      <rPr>
        <sz val="10"/>
        <color indexed="8"/>
        <rFont val="Arial"/>
        <family val="2"/>
      </rPr>
      <t xml:space="preserve">Incluye interruptor 15 Amp, con terminal de tierra, tubo conduit PVC y/o EMT Ø ½’’ (o 3/4"  donde se requiera) con accesorios. Terminales lisos tipo campana pvc. Conductores  N° 12 AWG –THHN –THWN /Cu. (color negro para retornos) cajas PVC o galvanizadas 2x4’’ (4x4’’ donde se requiera).empalmes con conectores de resorte tipo 3M Scotchlok. </t>
    </r>
  </si>
  <si>
    <r>
      <t xml:space="preserve">Salidas para </t>
    </r>
    <r>
      <rPr>
        <b/>
        <sz val="10"/>
        <color indexed="8"/>
        <rFont val="Arial"/>
        <family val="2"/>
      </rPr>
      <t>INTERRUPTOR TRIPLE</t>
    </r>
    <r>
      <rPr>
        <sz val="10"/>
        <color indexed="8"/>
        <rFont val="Arial"/>
        <family val="2"/>
      </rPr>
      <t xml:space="preserve">.Incluye interruptor 15 Amp, con terminal de tierra, tubo conduit PVC y/o EMT Ø ½’’ (o 3/4"  donde se requiera) con accesorios. Terminales lisos tipo campana pvc. Conductores  N° 12 AWG –THHN –THWN /Cu. (color negro para retornos) cajas PVC o galvanizadas 2x4’’ (4x4’’ donde se requiera).empalmes con conectores de resorte tipo 3M Scotchlok. </t>
    </r>
  </si>
  <si>
    <r>
      <t>Salidas para</t>
    </r>
    <r>
      <rPr>
        <b/>
        <sz val="10"/>
        <color indexed="8"/>
        <rFont val="Arial"/>
        <family val="2"/>
      </rPr>
      <t xml:space="preserve"> INTERRUPTOR CONMUTABLE</t>
    </r>
    <r>
      <rPr>
        <sz val="10"/>
        <color indexed="8"/>
        <rFont val="Arial"/>
        <family val="2"/>
      </rPr>
      <t xml:space="preserve">. Incluye interruptor 15 Amp, con terminal de tierra, tubo conduit PVC y/o EMT Ø ½’’ (o 3/4"  donde se requiera) con accesorios. Terminales lisos tipo campana pvc. Conductores  N° 12 AWG –THHN –THWN /Cu. (color negro para retornos) cajas PVC o galvanizadas 2x4’’ (4x4’’ donde se requiera).empalmes con conectores de resorte tipo 3M Scotchlok. </t>
    </r>
  </si>
  <si>
    <r>
      <t xml:space="preserve">Salidas para </t>
    </r>
    <r>
      <rPr>
        <b/>
        <sz val="10"/>
        <color indexed="8"/>
        <rFont val="Arial"/>
        <family val="2"/>
      </rPr>
      <t>TOMAS NORMALES</t>
    </r>
    <r>
      <rPr>
        <sz val="10"/>
        <color indexed="8"/>
        <rFont val="Arial"/>
        <family val="2"/>
      </rPr>
      <t xml:space="preserve"> dobles monofásicos con polo a tierra. Incluye toma 15 Amp. Levitón . Ductos conduit PVC Ø 1/2’’  con accesorios. Terminales lisos tipo campana pvc. Conductores  N°. 12 AWG –THHN –THWN /Cu.  Línea a tierra en conductor N°. 12  AWG –THHN –THWN /Cu (verde) cajas PVC 2x4’’ (4x4’’ donde se requiera).El toma debe quedar etiquetado con banda plástica indicando el circuito al cual pertenece. Empalmes con conectores de resorte tipo 3M Scotchlok</t>
    </r>
  </si>
  <si>
    <r>
      <t xml:space="preserve">Trámite de actualización ante la compañía energética del diseño aprobado por la CEO, así como la solicitud de servicio, derechos de maniobra, calibración del medidor principal y  recibo a satisfacción del equipo de medida por parte de la compañía energética. </t>
    </r>
    <r>
      <rPr>
        <b/>
        <sz val="11"/>
        <rFont val="Calibri"/>
        <family val="2"/>
        <scheme val="minor"/>
      </rPr>
      <t>PARA PAGO SEGÚN FACTURA</t>
    </r>
  </si>
  <si>
    <r>
      <rPr>
        <b/>
        <sz val="12"/>
        <rFont val="Calibri"/>
        <family val="2"/>
      </rPr>
      <t>SUMINISTRO, MONTAJE Y PUESTA EN SERVICIO - PLANTA ELÉCTRICA DE EMERGENCIA TRIFASICA 120 kVA, 3x127/220, 60 hz</t>
    </r>
    <r>
      <rPr>
        <sz val="12"/>
        <rFont val="Calibri"/>
        <family val="2"/>
      </rPr>
      <t xml:space="preserve">, conjunto motor -generador montado sobre tanque 170/ 235 lts, con full combustible diesel, transferencia automática, tablero de control digital, interruptor de protección, batería con su soporte y cable de conexión, cargador de baterías,  motor de arranque y alternador de carga, gobernación electrónica en el regulador de velocidad, tiempo de autonomía 8.4 horas al 75% de la carga, cabina insonorización, anclaje y patines antivibratorios, exosto (ubicación planta, sótano del edificio), catálogos en español y  capacitación al personal técnico,  la planta será puesta en funcionamiento en Popayán (Cauca)  tener en cuanta la altura sobre el nivel del mar de esta ciudad. </t>
    </r>
  </si>
  <si>
    <t>Red eléctrica- voz y datos</t>
  </si>
  <si>
    <r>
      <t xml:space="preserve">Suministro e instalación </t>
    </r>
    <r>
      <rPr>
        <b/>
        <sz val="9"/>
        <color theme="1"/>
        <rFont val="Arial"/>
        <family val="2"/>
      </rPr>
      <t xml:space="preserve">ACOMETIDA ELECTRICA TRIFASICA, </t>
    </r>
    <r>
      <rPr>
        <sz val="9"/>
        <color theme="1"/>
        <rFont val="Arial"/>
        <family val="2"/>
      </rPr>
      <t>incluye conductor XLPE MV-90 15 KV 90º Cobre. No.2 con nivel de aislamiento al 100%, cableado por ducto  subterraneo PVC de 4"  DB, desde cámara C1 a cámara C5. (por hilo 110 ML)</t>
    </r>
  </si>
  <si>
    <t>TOTALES</t>
  </si>
  <si>
    <r>
      <t xml:space="preserve">Suministro, transporte e instalación de </t>
    </r>
    <r>
      <rPr>
        <b/>
        <sz val="11"/>
        <rFont val="Calibri"/>
        <family val="2"/>
      </rPr>
      <t xml:space="preserve">CELDA DE MEDIDA 17,5kV </t>
    </r>
    <r>
      <rPr>
        <sz val="11"/>
        <rFont val="Calibri"/>
        <family val="2"/>
      </rPr>
      <t>Celco o similar</t>
    </r>
    <r>
      <rPr>
        <b/>
        <sz val="11"/>
        <rFont val="Calibri"/>
        <family val="2"/>
      </rPr>
      <t xml:space="preserve">, </t>
    </r>
    <r>
      <rPr>
        <sz val="11"/>
        <rFont val="Calibri"/>
        <family val="2"/>
      </rPr>
      <t xml:space="preserve">con entrada por cables y salida por barra, Tres (3)  transformadores de corriente y tres (3) transformadores de tensión  clase 0,5S , compartimiento para montaje equipo de medida, medidor electrónico multitarifa con perfil carga, modem y puerto RS2332, barraje de Cu 300 A, trifásico 4 hilos, bornera de prueba, y demas según plano aprobado, lámina cold rolled cal. 16. </t>
    </r>
  </si>
  <si>
    <r>
      <t xml:space="preserve">Suministro e instalación </t>
    </r>
    <r>
      <rPr>
        <b/>
        <sz val="11"/>
        <rFont val="Calibri"/>
        <family val="2"/>
      </rPr>
      <t>BANDEJA PORTA CABLES</t>
    </r>
    <r>
      <rPr>
        <sz val="11"/>
        <rFont val="Calibri"/>
        <family val="2"/>
      </rPr>
      <t xml:space="preserve"> tipo malla  50x5x300cms galvanizada en caliente Cablofil o similar, con todos los accesorios de fijación y soporte,  linea a tierra en todo su recorrido con conductor de cable Cu desnudo # 4.</t>
    </r>
  </si>
  <si>
    <t>Suministro e instalacion Metro de Cable fib. óptica x 6 pares- 12 hilos monomodo in/out  en tuberia metalica 1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</si>
</sst>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_);\(&quot;$&quot;\ #,##0\)"/>
    <numFmt numFmtId="165" formatCode="_(&quot;$&quot;\ * #,##0_);_(&quot;$&quot;\ * \(#,##0\);_(&quot;$&quot;\ * &quot;-&quot;_);_(@_)"/>
    <numFmt numFmtId="166" formatCode="_-* #,##0.00\ _€_-;\-* #,##0.00\ _€_-;_-* &quot;-&quot;??\ _€_-;_-@_-"/>
    <numFmt numFmtId="167" formatCode="&quot;$&quot;\ #,##0"/>
    <numFmt numFmtId="168" formatCode="_([$$-240A]\ * #,##0_);_([$$-240A]\ * \(#,##0\);_([$$-240A]\ * &quot;-&quot;??_);_(@_)"/>
    <numFmt numFmtId="169" formatCode="0.0"/>
    <numFmt numFmtId="170" formatCode="_-* #,##0.00\ &quot;€&quot;_-;\-* #,##0.00\ &quot;€&quot;_-;_-* &quot;-&quot;??\ &quot;€&quot;_-;_-@_-"/>
    <numFmt numFmtId="171" formatCode="_(&quot;$&quot;\ * #,##0_);_(&quot;$&quot;\ * \(#,##0\);_(&quot;$&quot;\ * &quot;-&quot;??_);_(@_)"/>
  </numFmts>
  <fonts count="35" x14ac:knownFonts="1">
    <font>
      <sz val="11"/>
      <color theme="1"/>
      <name val="Calibri"/>
      <family val="2"/>
      <scheme val="minor"/>
    </font>
    <font>
      <sz val="11"/>
      <color theme="1"/>
      <name val="Calibri"/>
      <family val="2"/>
      <scheme val="minor"/>
    </font>
    <font>
      <b/>
      <sz val="11"/>
      <name val="Calibri"/>
      <family val="2"/>
      <scheme val="minor"/>
    </font>
    <font>
      <b/>
      <sz val="10"/>
      <name val="Calibri"/>
      <family val="2"/>
      <scheme val="minor"/>
    </font>
    <font>
      <sz val="10"/>
      <name val="Arial"/>
      <family val="2"/>
    </font>
    <font>
      <sz val="10"/>
      <color theme="1"/>
      <name val="Arial"/>
      <family val="2"/>
    </font>
    <font>
      <b/>
      <sz val="10"/>
      <color indexed="8"/>
      <name val="Arial"/>
      <family val="2"/>
    </font>
    <font>
      <sz val="10"/>
      <color indexed="8"/>
      <name val="Arial"/>
      <family val="2"/>
    </font>
    <font>
      <sz val="11"/>
      <name val="Calibri"/>
      <family val="2"/>
      <scheme val="minor"/>
    </font>
    <font>
      <sz val="12"/>
      <name val="Calibri"/>
      <family val="2"/>
      <scheme val="minor"/>
    </font>
    <font>
      <b/>
      <sz val="11"/>
      <name val="Calibri"/>
      <family val="2"/>
    </font>
    <font>
      <sz val="11"/>
      <name val="Calibri"/>
      <family val="2"/>
    </font>
    <font>
      <b/>
      <i/>
      <sz val="11"/>
      <name val="Calibri"/>
      <family val="2"/>
      <charset val="204"/>
    </font>
    <font>
      <u/>
      <sz val="10.25"/>
      <color theme="10"/>
      <name val="Calibri"/>
      <family val="2"/>
    </font>
    <font>
      <b/>
      <sz val="14"/>
      <name val="Calibri"/>
      <family val="2"/>
      <scheme val="minor"/>
    </font>
    <font>
      <sz val="11"/>
      <color rgb="FFFF0000"/>
      <name val="Calibri"/>
      <family val="2"/>
    </font>
    <font>
      <sz val="8"/>
      <name val="Calibri"/>
      <family val="2"/>
    </font>
    <font>
      <sz val="9"/>
      <color theme="1"/>
      <name val="Arial"/>
      <family val="2"/>
    </font>
    <font>
      <b/>
      <sz val="9"/>
      <color theme="1"/>
      <name val="Arial"/>
      <family val="2"/>
    </font>
    <font>
      <sz val="10.25"/>
      <color theme="10"/>
      <name val="Calibri"/>
      <family val="2"/>
    </font>
    <font>
      <sz val="10"/>
      <color rgb="FF000000"/>
      <name val="Arial"/>
      <family val="2"/>
    </font>
    <font>
      <sz val="11"/>
      <name val="Calibri"/>
      <family val="2"/>
      <charset val="204"/>
      <scheme val="minor"/>
    </font>
    <font>
      <b/>
      <sz val="10"/>
      <color rgb="FF000000"/>
      <name val="Arial"/>
      <family val="2"/>
    </font>
    <font>
      <sz val="16"/>
      <name val="Calibri"/>
      <family val="2"/>
      <scheme val="minor"/>
    </font>
    <font>
      <b/>
      <sz val="12"/>
      <name val="Calibri"/>
      <family val="2"/>
      <scheme val="minor"/>
    </font>
    <font>
      <sz val="14"/>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2"/>
      <name val="Calibri"/>
      <family val="2"/>
    </font>
    <font>
      <b/>
      <sz val="12"/>
      <name val="Calibri"/>
      <family val="2"/>
    </font>
    <font>
      <sz val="11"/>
      <color theme="1"/>
      <name val="Calibri"/>
      <family val="2"/>
    </font>
    <font>
      <sz val="12"/>
      <name val="Arial"/>
      <family val="2"/>
    </font>
    <font>
      <sz val="12"/>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7"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9">
    <xf numFmtId="0" fontId="0" fillId="0" borderId="0"/>
    <xf numFmtId="166"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13" fillId="0" borderId="0" applyNumberFormat="0" applyFill="0" applyBorder="0" applyAlignment="0" applyProtection="0">
      <alignment vertical="top"/>
      <protection locked="0"/>
    </xf>
  </cellStyleXfs>
  <cellXfs count="171">
    <xf numFmtId="0" fontId="0" fillId="0" borderId="0" xfId="0"/>
    <xf numFmtId="0" fontId="0" fillId="2" borderId="0" xfId="0" applyFont="1" applyFill="1" applyAlignment="1">
      <alignment vertical="center"/>
    </xf>
    <xf numFmtId="0" fontId="0" fillId="0" borderId="1" xfId="0" applyBorder="1" applyAlignment="1">
      <alignment horizontal="center" vertical="center"/>
    </xf>
    <xf numFmtId="0" fontId="5" fillId="0" borderId="1" xfId="0" applyFont="1" applyFill="1" applyBorder="1" applyAlignment="1">
      <alignment horizontal="left" vertical="center" wrapText="1"/>
    </xf>
    <xf numFmtId="0" fontId="8" fillId="2" borderId="1" xfId="5" applyFont="1" applyFill="1" applyBorder="1" applyAlignment="1">
      <alignment horizontal="center" vertical="center"/>
    </xf>
    <xf numFmtId="4" fontId="8" fillId="2" borderId="1" xfId="5" applyNumberFormat="1" applyFont="1" applyFill="1" applyBorder="1" applyAlignment="1">
      <alignment horizontal="center" vertical="center"/>
    </xf>
    <xf numFmtId="3" fontId="9" fillId="0" borderId="1" xfId="5" applyNumberFormat="1" applyFont="1" applyFill="1" applyBorder="1" applyAlignment="1">
      <alignment horizontal="center" vertical="center"/>
    </xf>
    <xf numFmtId="168" fontId="0" fillId="0" borderId="1" xfId="0" applyNumberFormat="1" applyBorder="1" applyAlignment="1">
      <alignment horizontal="center" vertical="center"/>
    </xf>
    <xf numFmtId="167" fontId="8" fillId="2" borderId="1" xfId="1" applyNumberFormat="1" applyFont="1" applyFill="1" applyBorder="1" applyAlignment="1">
      <alignment horizontal="center" vertical="center"/>
    </xf>
    <xf numFmtId="2" fontId="0" fillId="0" borderId="1" xfId="0" applyNumberFormat="1" applyBorder="1" applyAlignment="1">
      <alignment horizontal="center" vertical="center"/>
    </xf>
    <xf numFmtId="0" fontId="8" fillId="2" borderId="1" xfId="0" applyFont="1" applyFill="1" applyBorder="1" applyAlignment="1">
      <alignment vertical="center" wrapText="1"/>
    </xf>
    <xf numFmtId="0" fontId="8" fillId="2" borderId="1" xfId="5" applyFont="1" applyFill="1" applyBorder="1" applyAlignment="1">
      <alignment vertical="center" wrapText="1"/>
    </xf>
    <xf numFmtId="0" fontId="11" fillId="2" borderId="1" xfId="5" applyFont="1" applyFill="1" applyBorder="1" applyAlignment="1">
      <alignment vertical="center" wrapText="1"/>
    </xf>
    <xf numFmtId="0" fontId="8" fillId="0" borderId="1" xfId="5" applyFont="1" applyFill="1" applyBorder="1" applyAlignment="1">
      <alignment horizontal="center" vertical="center"/>
    </xf>
    <xf numFmtId="4" fontId="8" fillId="0" borderId="1" xfId="5" applyNumberFormat="1" applyFont="1" applyFill="1" applyBorder="1" applyAlignment="1">
      <alignment horizontal="center" vertical="center"/>
    </xf>
    <xf numFmtId="168" fontId="0" fillId="0" borderId="1" xfId="0" applyNumberFormat="1" applyFill="1" applyBorder="1" applyAlignment="1">
      <alignment horizontal="center" vertical="center"/>
    </xf>
    <xf numFmtId="0" fontId="8" fillId="2" borderId="1" xfId="6" applyFont="1" applyFill="1" applyBorder="1" applyAlignment="1">
      <alignment vertical="center" wrapText="1"/>
    </xf>
    <xf numFmtId="0" fontId="8" fillId="0" borderId="1" xfId="5" applyFont="1" applyFill="1" applyBorder="1" applyAlignment="1">
      <alignment vertical="center" wrapText="1"/>
    </xf>
    <xf numFmtId="0" fontId="8" fillId="0" borderId="1" xfId="0" applyFont="1" applyFill="1" applyBorder="1" applyAlignment="1">
      <alignment vertical="center"/>
    </xf>
    <xf numFmtId="0" fontId="8" fillId="0" borderId="1" xfId="7" applyFont="1" applyFill="1" applyBorder="1" applyAlignment="1">
      <alignment horizontal="center" vertical="center"/>
    </xf>
    <xf numFmtId="0" fontId="13" fillId="0" borderId="1" xfId="8" applyFill="1" applyBorder="1" applyAlignment="1" applyProtection="1">
      <alignment horizontal="center" vertical="center"/>
    </xf>
    <xf numFmtId="3" fontId="9" fillId="0" borderId="1" xfId="1" applyNumberFormat="1" applyFont="1" applyFill="1" applyBorder="1" applyAlignment="1">
      <alignment horizontal="center" vertical="center"/>
    </xf>
    <xf numFmtId="169" fontId="0" fillId="0" borderId="1" xfId="0" applyNumberFormat="1" applyBorder="1" applyAlignment="1">
      <alignment horizontal="center" vertical="center"/>
    </xf>
    <xf numFmtId="0" fontId="0" fillId="2" borderId="1" xfId="0" applyFont="1" applyFill="1" applyBorder="1" applyAlignment="1">
      <alignment vertical="center"/>
    </xf>
    <xf numFmtId="165" fontId="9" fillId="0" borderId="1" xfId="3" applyFont="1" applyFill="1" applyBorder="1" applyAlignment="1">
      <alignment horizontal="center" vertical="center"/>
    </xf>
    <xf numFmtId="3" fontId="8" fillId="2" borderId="1" xfId="5" applyNumberFormat="1" applyFont="1" applyFill="1" applyBorder="1" applyAlignment="1">
      <alignment vertical="center" wrapText="1"/>
    </xf>
    <xf numFmtId="3" fontId="11"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1" xfId="0" applyBorder="1"/>
    <xf numFmtId="0" fontId="8" fillId="2" borderId="1" xfId="7" applyFont="1" applyFill="1" applyBorder="1" applyAlignment="1">
      <alignment horizontal="center" vertical="center"/>
    </xf>
    <xf numFmtId="0" fontId="17" fillId="0" borderId="1" xfId="0" applyFont="1" applyFill="1" applyBorder="1" applyAlignment="1">
      <alignment wrapText="1"/>
    </xf>
    <xf numFmtId="2" fontId="1" fillId="0" borderId="1" xfId="0" applyNumberFormat="1" applyFont="1" applyBorder="1" applyAlignment="1">
      <alignment horizontal="center" vertical="center"/>
    </xf>
    <xf numFmtId="0" fontId="19" fillId="0" borderId="1" xfId="8" applyFont="1" applyFill="1" applyBorder="1" applyAlignment="1" applyProtection="1">
      <alignment horizontal="center" vertical="center"/>
    </xf>
    <xf numFmtId="0" fontId="20" fillId="2" borderId="1" xfId="0" applyFont="1" applyFill="1" applyBorder="1" applyAlignment="1">
      <alignment vertical="center" wrapText="1"/>
    </xf>
    <xf numFmtId="0" fontId="4" fillId="2" borderId="1" xfId="7" applyFont="1" applyFill="1" applyBorder="1" applyAlignment="1">
      <alignment horizontal="center" vertical="center"/>
    </xf>
    <xf numFmtId="3" fontId="4" fillId="2" borderId="1" xfId="5" applyNumberFormat="1" applyFont="1" applyFill="1" applyBorder="1" applyAlignment="1">
      <alignment horizontal="center" vertical="center"/>
    </xf>
    <xf numFmtId="165" fontId="4" fillId="0" borderId="1" xfId="3" applyFont="1" applyFill="1" applyBorder="1" applyAlignment="1">
      <alignment horizontal="center" vertical="center"/>
    </xf>
    <xf numFmtId="0" fontId="21" fillId="2" borderId="1" xfId="0" applyFont="1" applyFill="1" applyBorder="1" applyAlignment="1">
      <alignment vertical="center" wrapText="1"/>
    </xf>
    <xf numFmtId="3" fontId="21" fillId="2" borderId="1" xfId="0" applyNumberFormat="1" applyFont="1" applyFill="1" applyBorder="1" applyAlignment="1">
      <alignment vertical="center" wrapText="1"/>
    </xf>
    <xf numFmtId="0" fontId="0" fillId="0" borderId="0" xfId="0" applyFont="1" applyFill="1" applyAlignment="1">
      <alignment vertical="center"/>
    </xf>
    <xf numFmtId="0" fontId="0"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171" fontId="4" fillId="0" borderId="1" xfId="2" applyNumberFormat="1" applyFont="1" applyFill="1" applyBorder="1" applyAlignment="1">
      <alignment vertical="center"/>
    </xf>
    <xf numFmtId="4" fontId="0" fillId="2" borderId="1" xfId="0" applyNumberFormat="1" applyFont="1" applyFill="1" applyBorder="1" applyAlignment="1">
      <alignment horizontal="center" vertical="center"/>
    </xf>
    <xf numFmtId="1" fontId="0" fillId="2" borderId="0" xfId="0" applyNumberFormat="1" applyFont="1" applyFill="1" applyAlignment="1">
      <alignment vertical="center"/>
    </xf>
    <xf numFmtId="171" fontId="4" fillId="0" borderId="1" xfId="0" applyNumberFormat="1" applyFont="1" applyFill="1" applyBorder="1" applyAlignment="1">
      <alignment vertical="center"/>
    </xf>
    <xf numFmtId="3"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167" fontId="2" fillId="0" borderId="1" xfId="1" applyNumberFormat="1" applyFont="1" applyFill="1" applyBorder="1" applyAlignment="1">
      <alignment horizontal="center" vertical="center"/>
    </xf>
    <xf numFmtId="3" fontId="25" fillId="0" borderId="1" xfId="5" applyNumberFormat="1" applyFont="1" applyFill="1" applyBorder="1" applyAlignment="1">
      <alignment horizontal="center" vertical="center"/>
    </xf>
    <xf numFmtId="9" fontId="9" fillId="0" borderId="1" xfId="4" applyFont="1" applyFill="1" applyBorder="1" applyAlignment="1">
      <alignment horizontal="center" vertical="center"/>
    </xf>
    <xf numFmtId="3" fontId="9" fillId="2" borderId="1" xfId="1" applyNumberFormat="1" applyFont="1" applyFill="1" applyBorder="1" applyAlignment="1">
      <alignment horizontal="center" vertical="center"/>
    </xf>
    <xf numFmtId="3" fontId="24" fillId="2" borderId="1" xfId="1" applyNumberFormat="1" applyFont="1" applyFill="1" applyBorder="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vertical="center" wrapText="1"/>
    </xf>
    <xf numFmtId="0" fontId="0" fillId="2" borderId="0" xfId="0" applyFont="1" applyFill="1" applyAlignment="1">
      <alignment horizontal="center" vertical="center"/>
    </xf>
    <xf numFmtId="4" fontId="0" fillId="2" borderId="0" xfId="0" applyNumberFormat="1" applyFont="1" applyFill="1" applyAlignment="1">
      <alignment horizontal="center" vertical="center"/>
    </xf>
    <xf numFmtId="3" fontId="27" fillId="0" borderId="0" xfId="0" applyNumberFormat="1" applyFont="1" applyFill="1" applyAlignment="1">
      <alignment horizontal="center" vertical="center"/>
    </xf>
    <xf numFmtId="167" fontId="1" fillId="0" borderId="0" xfId="1" applyNumberFormat="1" applyFont="1" applyFill="1" applyAlignment="1">
      <alignment horizontal="center" vertical="center"/>
    </xf>
    <xf numFmtId="3" fontId="1" fillId="2" borderId="0" xfId="1" applyNumberFormat="1" applyFont="1" applyFill="1" applyAlignment="1">
      <alignment horizontal="center" vertical="center"/>
    </xf>
    <xf numFmtId="3" fontId="9" fillId="0" borderId="1" xfId="5"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165" fontId="0" fillId="0" borderId="1" xfId="3" applyFont="1" applyBorder="1" applyAlignment="1">
      <alignment horizontal="center" vertical="center"/>
    </xf>
    <xf numFmtId="165" fontId="0" fillId="0" borderId="0" xfId="0" applyNumberFormat="1"/>
    <xf numFmtId="3" fontId="29" fillId="0" borderId="1" xfId="0" applyNumberFormat="1" applyFont="1" applyFill="1" applyBorder="1" applyAlignment="1">
      <alignment horizontal="left" vertical="center" wrapText="1"/>
    </xf>
    <xf numFmtId="0" fontId="9" fillId="2" borderId="1" xfId="5" applyFont="1" applyFill="1" applyBorder="1" applyAlignment="1">
      <alignment horizontal="center" vertical="center"/>
    </xf>
    <xf numFmtId="3" fontId="9" fillId="2" borderId="1" xfId="5" applyNumberFormat="1" applyFont="1" applyFill="1" applyBorder="1" applyAlignment="1">
      <alignment horizontal="center" vertical="center"/>
    </xf>
    <xf numFmtId="0" fontId="31" fillId="0" borderId="1" xfId="0" applyFont="1" applyFill="1" applyBorder="1" applyAlignment="1">
      <alignment horizontal="left" vertical="center" wrapText="1"/>
    </xf>
    <xf numFmtId="3" fontId="32" fillId="0" borderId="1" xfId="0" applyNumberFormat="1" applyFont="1" applyFill="1" applyBorder="1" applyAlignment="1">
      <alignment horizontal="center" vertical="center"/>
    </xf>
    <xf numFmtId="171" fontId="32" fillId="0" borderId="1" xfId="0" applyNumberFormat="1" applyFont="1" applyFill="1" applyBorder="1" applyAlignment="1">
      <alignment horizontal="center" vertical="center"/>
    </xf>
    <xf numFmtId="165" fontId="33" fillId="0" borderId="1" xfId="3" applyFont="1" applyBorder="1" applyAlignment="1">
      <alignment horizontal="center" vertical="center"/>
    </xf>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171" fontId="34" fillId="0" borderId="1" xfId="2" applyNumberFormat="1" applyFont="1" applyBorder="1" applyAlignment="1">
      <alignment horizontal="center"/>
    </xf>
    <xf numFmtId="171" fontId="34" fillId="0" borderId="1" xfId="2" applyNumberFormat="1" applyFont="1" applyBorder="1"/>
    <xf numFmtId="0" fontId="34" fillId="0" borderId="1" xfId="0" applyFont="1" applyBorder="1"/>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28" fillId="0" borderId="8" xfId="0" applyFont="1" applyBorder="1" applyAlignment="1">
      <alignment horizontal="center"/>
    </xf>
    <xf numFmtId="171" fontId="34" fillId="0" borderId="9" xfId="0" applyNumberFormat="1" applyFont="1" applyBorder="1"/>
    <xf numFmtId="0" fontId="34" fillId="0" borderId="10" xfId="0" applyFont="1" applyBorder="1"/>
    <xf numFmtId="0" fontId="34" fillId="0" borderId="11" xfId="0" applyFont="1" applyBorder="1"/>
    <xf numFmtId="0" fontId="34" fillId="0" borderId="12" xfId="0" applyFont="1" applyBorder="1"/>
    <xf numFmtId="167" fontId="14" fillId="5" borderId="1" xfId="1" applyNumberFormat="1" applyFont="1" applyFill="1" applyBorder="1" applyAlignment="1">
      <alignment horizontal="center" vertical="center"/>
    </xf>
    <xf numFmtId="3" fontId="14" fillId="4" borderId="1" xfId="1" applyNumberFormat="1" applyFont="1" applyFill="1" applyBorder="1" applyAlignment="1">
      <alignment horizontal="center" vertical="center"/>
    </xf>
    <xf numFmtId="167" fontId="14" fillId="6" borderId="1" xfId="1" applyNumberFormat="1" applyFont="1" applyFill="1" applyBorder="1" applyAlignment="1">
      <alignment horizontal="center" vertical="center"/>
    </xf>
    <xf numFmtId="3" fontId="24" fillId="7" borderId="1" xfId="1"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vertical="center" wrapText="1"/>
    </xf>
    <xf numFmtId="0" fontId="0" fillId="2" borderId="3" xfId="0" applyFont="1" applyFill="1" applyBorder="1" applyAlignment="1">
      <alignment horizontal="center" vertical="center"/>
    </xf>
    <xf numFmtId="4" fontId="0" fillId="2" borderId="3"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167" fontId="1" fillId="0" borderId="3" xfId="1" applyNumberFormat="1" applyFont="1" applyFill="1" applyBorder="1" applyAlignment="1">
      <alignment horizontal="center" vertical="center"/>
    </xf>
    <xf numFmtId="3" fontId="1" fillId="2" borderId="4" xfId="1" applyNumberFormat="1"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6" xfId="0" applyFont="1" applyFill="1" applyBorder="1" applyAlignment="1">
      <alignment vertical="center"/>
    </xf>
    <xf numFmtId="0" fontId="0" fillId="2" borderId="0" xfId="0" applyFont="1" applyFill="1" applyBorder="1" applyAlignment="1">
      <alignment vertical="center"/>
    </xf>
    <xf numFmtId="0" fontId="0" fillId="2" borderId="17" xfId="0" applyFont="1" applyFill="1" applyBorder="1" applyAlignment="1">
      <alignment vertical="center"/>
    </xf>
    <xf numFmtId="0" fontId="8" fillId="0" borderId="16" xfId="5" applyFont="1" applyFill="1" applyBorder="1" applyAlignment="1">
      <alignment horizontal="center" vertical="center"/>
    </xf>
    <xf numFmtId="3" fontId="8" fillId="2" borderId="0" xfId="5" applyNumberFormat="1" applyFont="1" applyFill="1" applyBorder="1" applyAlignment="1">
      <alignment vertical="center" wrapText="1"/>
    </xf>
    <xf numFmtId="0" fontId="8" fillId="2" borderId="17" xfId="7" applyFont="1" applyFill="1" applyBorder="1" applyAlignment="1">
      <alignment horizontal="center" vertical="center"/>
    </xf>
    <xf numFmtId="0" fontId="8" fillId="0" borderId="18" xfId="5" applyFont="1" applyFill="1" applyBorder="1" applyAlignment="1">
      <alignment horizontal="center" vertical="center"/>
    </xf>
    <xf numFmtId="3" fontId="8" fillId="2" borderId="19" xfId="5" applyNumberFormat="1" applyFont="1" applyFill="1" applyBorder="1" applyAlignment="1">
      <alignment vertical="center" wrapText="1"/>
    </xf>
    <xf numFmtId="0" fontId="8" fillId="2" borderId="20" xfId="7" applyFont="1" applyFill="1" applyBorder="1" applyAlignment="1">
      <alignment horizontal="center" vertical="center"/>
    </xf>
    <xf numFmtId="0" fontId="0" fillId="2" borderId="16" xfId="0" applyFont="1" applyFill="1" applyBorder="1" applyAlignment="1">
      <alignment vertical="center"/>
    </xf>
    <xf numFmtId="4" fontId="8" fillId="2" borderId="17" xfId="5" applyNumberFormat="1" applyFont="1" applyFill="1" applyBorder="1" applyAlignment="1">
      <alignment horizontal="center" vertical="center"/>
    </xf>
    <xf numFmtId="3" fontId="8" fillId="2" borderId="16" xfId="5" applyNumberFormat="1" applyFont="1" applyFill="1" applyBorder="1" applyAlignment="1">
      <alignment vertical="center" wrapText="1"/>
    </xf>
    <xf numFmtId="0" fontId="8" fillId="2" borderId="0" xfId="7" applyFont="1" applyFill="1" applyBorder="1" applyAlignment="1">
      <alignment horizontal="center" vertical="center"/>
    </xf>
    <xf numFmtId="3" fontId="8" fillId="2" borderId="18" xfId="5" applyNumberFormat="1" applyFont="1" applyFill="1" applyBorder="1" applyAlignment="1">
      <alignment vertical="center" wrapText="1"/>
    </xf>
    <xf numFmtId="0" fontId="8" fillId="2" borderId="19" xfId="7" applyFont="1" applyFill="1" applyBorder="1" applyAlignment="1">
      <alignment horizontal="center" vertical="center"/>
    </xf>
    <xf numFmtId="4" fontId="8" fillId="2" borderId="20" xfId="5" applyNumberFormat="1" applyFont="1" applyFill="1" applyBorder="1" applyAlignment="1">
      <alignment horizontal="center" vertical="center"/>
    </xf>
    <xf numFmtId="165" fontId="14" fillId="6" borderId="1" xfId="3" applyFont="1" applyFill="1" applyBorder="1" applyAlignment="1">
      <alignment horizontal="center" vertical="center" wrapText="1"/>
    </xf>
    <xf numFmtId="167" fontId="2" fillId="0" borderId="3" xfId="1" applyNumberFormat="1" applyFont="1" applyFill="1" applyBorder="1" applyAlignment="1">
      <alignment horizontal="center" vertical="center"/>
    </xf>
    <xf numFmtId="3" fontId="24" fillId="0" borderId="4" xfId="1" applyNumberFormat="1" applyFont="1" applyFill="1" applyBorder="1" applyAlignment="1">
      <alignment horizontal="center" vertical="center"/>
    </xf>
    <xf numFmtId="4" fontId="8" fillId="0" borderId="14" xfId="5" applyNumberFormat="1" applyFont="1" applyFill="1" applyBorder="1" applyAlignment="1">
      <alignment horizontal="center" vertical="center"/>
    </xf>
    <xf numFmtId="3" fontId="23" fillId="0" borderId="3" xfId="5" applyNumberFormat="1" applyFont="1" applyFill="1" applyBorder="1" applyAlignment="1">
      <alignment horizontal="center" vertical="center"/>
    </xf>
    <xf numFmtId="4" fontId="8" fillId="0" borderId="3" xfId="5" applyNumberFormat="1" applyFont="1" applyFill="1" applyBorder="1" applyAlignment="1">
      <alignment horizontal="center" vertical="center"/>
    </xf>
    <xf numFmtId="3" fontId="9" fillId="0" borderId="21" xfId="5" applyNumberFormat="1" applyFont="1" applyFill="1" applyBorder="1" applyAlignment="1">
      <alignment horizontal="right" vertical="center"/>
    </xf>
    <xf numFmtId="3" fontId="23" fillId="0" borderId="15" xfId="5" applyNumberFormat="1" applyFont="1" applyFill="1" applyBorder="1" applyAlignment="1">
      <alignment horizontal="center" vertical="center"/>
    </xf>
    <xf numFmtId="4" fontId="8" fillId="2" borderId="3" xfId="5" applyNumberFormat="1" applyFont="1" applyFill="1" applyBorder="1" applyAlignment="1">
      <alignment horizontal="center" vertical="center"/>
    </xf>
    <xf numFmtId="4" fontId="8" fillId="2" borderId="0" xfId="5" applyNumberFormat="1" applyFont="1" applyFill="1"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xf>
    <xf numFmtId="0" fontId="0" fillId="0" borderId="4" xfId="0" applyBorder="1" applyAlignment="1">
      <alignment horizontal="center"/>
    </xf>
    <xf numFmtId="0" fontId="0" fillId="0" borderId="4" xfId="0" applyBorder="1"/>
    <xf numFmtId="3" fontId="23" fillId="0" borderId="4" xfId="5" applyNumberFormat="1" applyFont="1" applyFill="1" applyBorder="1" applyAlignment="1">
      <alignment horizontal="center" vertical="center"/>
    </xf>
    <xf numFmtId="4" fontId="3" fillId="2" borderId="1" xfId="0" applyNumberFormat="1" applyFont="1" applyFill="1" applyBorder="1" applyAlignment="1">
      <alignment horizontal="center" wrapText="1"/>
    </xf>
    <xf numFmtId="0" fontId="2" fillId="0" borderId="8" xfId="0" applyFont="1" applyFill="1" applyBorder="1" applyAlignment="1">
      <alignment horizontal="center" vertical="center"/>
    </xf>
    <xf numFmtId="171" fontId="28" fillId="5" borderId="9" xfId="0" applyNumberFormat="1" applyFont="1" applyFill="1" applyBorder="1"/>
    <xf numFmtId="0" fontId="4" fillId="0" borderId="2" xfId="0" applyFont="1" applyFill="1" applyBorder="1" applyAlignment="1">
      <alignment horizontal="center" vertical="center"/>
    </xf>
    <xf numFmtId="3" fontId="4" fillId="0" borderId="3" xfId="0" applyNumberFormat="1" applyFont="1" applyFill="1" applyBorder="1" applyAlignment="1">
      <alignment horizontal="center" vertical="center"/>
    </xf>
    <xf numFmtId="171" fontId="4" fillId="0" borderId="3" xfId="0" applyNumberFormat="1" applyFont="1" applyFill="1" applyBorder="1" applyAlignment="1">
      <alignment vertical="center"/>
    </xf>
    <xf numFmtId="167" fontId="8" fillId="2" borderId="4" xfId="1" applyNumberFormat="1" applyFont="1" applyFill="1" applyBorder="1" applyAlignment="1">
      <alignment horizontal="center" vertical="center"/>
    </xf>
    <xf numFmtId="0" fontId="28" fillId="0" borderId="8" xfId="0" applyFont="1" applyFill="1" applyBorder="1" applyAlignment="1">
      <alignment horizontal="center" vertical="center"/>
    </xf>
    <xf numFmtId="171" fontId="28" fillId="0" borderId="1" xfId="0" applyNumberFormat="1" applyFont="1" applyFill="1" applyBorder="1"/>
    <xf numFmtId="167" fontId="14" fillId="4" borderId="1" xfId="1" applyNumberFormat="1" applyFont="1" applyFill="1" applyBorder="1" applyAlignment="1">
      <alignment horizontal="center" vertical="center"/>
    </xf>
    <xf numFmtId="164" fontId="14" fillId="6" borderId="1" xfId="3" applyNumberFormat="1" applyFont="1" applyFill="1" applyBorder="1" applyAlignment="1">
      <alignment horizontal="center" vertical="center" wrapText="1"/>
    </xf>
    <xf numFmtId="167" fontId="14" fillId="3" borderId="1" xfId="1" applyNumberFormat="1" applyFont="1" applyFill="1" applyBorder="1" applyAlignment="1">
      <alignment horizontal="center" vertical="center"/>
    </xf>
    <xf numFmtId="0" fontId="26" fillId="3" borderId="1" xfId="0" applyFont="1" applyFill="1" applyBorder="1" applyAlignment="1">
      <alignment horizontal="center" vertical="center"/>
    </xf>
    <xf numFmtId="0" fontId="28" fillId="0" borderId="1" xfId="0" applyFont="1" applyFill="1" applyBorder="1" applyAlignment="1">
      <alignment horizontal="center"/>
    </xf>
    <xf numFmtId="0" fontId="2"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 fillId="4" borderId="2" xfId="5" applyFont="1" applyFill="1" applyBorder="1" applyAlignment="1">
      <alignment horizontal="center" vertical="center" wrapText="1"/>
    </xf>
    <xf numFmtId="0" fontId="2" fillId="4" borderId="3" xfId="5" applyFont="1" applyFill="1" applyBorder="1" applyAlignment="1">
      <alignment horizontal="center" vertical="center" wrapText="1"/>
    </xf>
    <xf numFmtId="0" fontId="2" fillId="4" borderId="4"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4" xfId="5" applyFont="1" applyFill="1" applyBorder="1" applyAlignment="1">
      <alignment horizontal="center" vertical="center" wrapText="1"/>
    </xf>
    <xf numFmtId="0" fontId="28" fillId="0" borderId="1" xfId="0" applyFont="1" applyFill="1" applyBorder="1" applyAlignment="1">
      <alignment horizontal="center" vertical="center"/>
    </xf>
    <xf numFmtId="167" fontId="14" fillId="3" borderId="2" xfId="1" applyNumberFormat="1" applyFont="1" applyFill="1" applyBorder="1" applyAlignment="1">
      <alignment horizontal="center" vertical="center"/>
    </xf>
    <xf numFmtId="167" fontId="14" fillId="3" borderId="3" xfId="1" applyNumberFormat="1" applyFont="1" applyFill="1" applyBorder="1" applyAlignment="1">
      <alignment horizontal="center" vertical="center"/>
    </xf>
    <xf numFmtId="167" fontId="14" fillId="3" borderId="4" xfId="1" applyNumberFormat="1"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 fillId="4" borderId="1" xfId="5" applyFont="1" applyFill="1" applyBorder="1" applyAlignment="1">
      <alignment horizontal="center" vertical="center" wrapText="1"/>
    </xf>
    <xf numFmtId="0" fontId="28" fillId="0" borderId="1" xfId="0" applyFont="1" applyBorder="1" applyAlignment="1">
      <alignment horizontal="center" vertical="center"/>
    </xf>
    <xf numFmtId="167" fontId="14" fillId="0" borderId="2" xfId="1" applyNumberFormat="1" applyFont="1" applyFill="1" applyBorder="1" applyAlignment="1">
      <alignment horizontal="center" vertical="center"/>
    </xf>
    <xf numFmtId="167" fontId="14" fillId="0" borderId="3" xfId="1" applyNumberFormat="1" applyFont="1" applyFill="1" applyBorder="1" applyAlignment="1">
      <alignment horizontal="center" vertical="center"/>
    </xf>
    <xf numFmtId="167" fontId="14" fillId="0" borderId="4" xfId="1" applyNumberFormat="1" applyFont="1" applyFill="1" applyBorder="1" applyAlignment="1">
      <alignment horizontal="center" vertical="center"/>
    </xf>
    <xf numFmtId="0" fontId="26" fillId="0" borderId="5"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cellXfs>
  <cellStyles count="9">
    <cellStyle name="Hipervínculo" xfId="8" builtinId="8"/>
    <cellStyle name="Millares" xfId="1" builtinId="3"/>
    <cellStyle name="Moneda" xfId="2" builtinId="4"/>
    <cellStyle name="Moneda [0]" xfId="3" builtinId="7"/>
    <cellStyle name="Normal" xfId="0" builtinId="0"/>
    <cellStyle name="Normal 2" xfId="5"/>
    <cellStyle name="Normal 2 2" xfId="7"/>
    <cellStyle name="Normal 20" xfId="6"/>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7"/>
  <sheetViews>
    <sheetView tabSelected="1" workbookViewId="0">
      <selection activeCell="G99" sqref="G99"/>
    </sheetView>
  </sheetViews>
  <sheetFormatPr baseColWidth="10" defaultRowHeight="21" x14ac:dyDescent="0.25"/>
  <cols>
    <col min="1" max="1" width="7.85546875" style="54" customWidth="1"/>
    <col min="2" max="2" width="70.42578125" style="55" customWidth="1"/>
    <col min="3" max="3" width="6.7109375" style="56" bestFit="1" customWidth="1"/>
    <col min="4" max="4" width="0" style="57" hidden="1" customWidth="1"/>
    <col min="5" max="5" width="15.28515625" style="58" bestFit="1" customWidth="1"/>
    <col min="6" max="6" width="21.85546875" style="59" customWidth="1"/>
    <col min="7" max="7" width="24" style="60" customWidth="1"/>
    <col min="8" max="8" width="12.42578125" style="1" bestFit="1" customWidth="1"/>
    <col min="9" max="9" width="11.42578125" style="1" customWidth="1"/>
    <col min="10" max="230" width="11.42578125" style="1"/>
    <col min="231" max="232" width="5.7109375" style="1" customWidth="1"/>
    <col min="233" max="233" width="58.28515625" style="1" bestFit="1" customWidth="1"/>
    <col min="234" max="234" width="6.7109375" style="1" bestFit="1" customWidth="1"/>
    <col min="235" max="235" width="0" style="1" hidden="1" customWidth="1"/>
    <col min="236" max="236" width="15.28515625" style="1" bestFit="1" customWidth="1"/>
    <col min="237" max="238" width="21.85546875" style="1" customWidth="1"/>
    <col min="239" max="239" width="11.42578125" style="1"/>
    <col min="240" max="240" width="59" style="1" customWidth="1"/>
    <col min="241" max="486" width="11.42578125" style="1"/>
    <col min="487" max="488" width="5.7109375" style="1" customWidth="1"/>
    <col min="489" max="489" width="58.28515625" style="1" bestFit="1" customWidth="1"/>
    <col min="490" max="490" width="6.7109375" style="1" bestFit="1" customWidth="1"/>
    <col min="491" max="491" width="0" style="1" hidden="1" customWidth="1"/>
    <col min="492" max="492" width="15.28515625" style="1" bestFit="1" customWidth="1"/>
    <col min="493" max="494" width="21.85546875" style="1" customWidth="1"/>
    <col min="495" max="495" width="11.42578125" style="1"/>
    <col min="496" max="496" width="59" style="1" customWidth="1"/>
    <col min="497" max="742" width="11.42578125" style="1"/>
    <col min="743" max="744" width="5.7109375" style="1" customWidth="1"/>
    <col min="745" max="745" width="58.28515625" style="1" bestFit="1" customWidth="1"/>
    <col min="746" max="746" width="6.7109375" style="1" bestFit="1" customWidth="1"/>
    <col min="747" max="747" width="0" style="1" hidden="1" customWidth="1"/>
    <col min="748" max="748" width="15.28515625" style="1" bestFit="1" customWidth="1"/>
    <col min="749" max="750" width="21.85546875" style="1" customWidth="1"/>
    <col min="751" max="751" width="11.42578125" style="1"/>
    <col min="752" max="752" width="59" style="1" customWidth="1"/>
    <col min="753" max="998" width="11.42578125" style="1"/>
    <col min="999" max="1000" width="5.7109375" style="1" customWidth="1"/>
    <col min="1001" max="1001" width="58.28515625" style="1" bestFit="1" customWidth="1"/>
    <col min="1002" max="1002" width="6.7109375" style="1" bestFit="1" customWidth="1"/>
    <col min="1003" max="1003" width="0" style="1" hidden="1" customWidth="1"/>
    <col min="1004" max="1004" width="15.28515625" style="1" bestFit="1" customWidth="1"/>
    <col min="1005" max="1006" width="21.85546875" style="1" customWidth="1"/>
    <col min="1007" max="1007" width="11.42578125" style="1"/>
    <col min="1008" max="1008" width="59" style="1" customWidth="1"/>
    <col min="1009" max="1254" width="11.42578125" style="1"/>
    <col min="1255" max="1256" width="5.7109375" style="1" customWidth="1"/>
    <col min="1257" max="1257" width="58.28515625" style="1" bestFit="1" customWidth="1"/>
    <col min="1258" max="1258" width="6.7109375" style="1" bestFit="1" customWidth="1"/>
    <col min="1259" max="1259" width="0" style="1" hidden="1" customWidth="1"/>
    <col min="1260" max="1260" width="15.28515625" style="1" bestFit="1" customWidth="1"/>
    <col min="1261" max="1262" width="21.85546875" style="1" customWidth="1"/>
    <col min="1263" max="1263" width="11.42578125" style="1"/>
    <col min="1264" max="1264" width="59" style="1" customWidth="1"/>
    <col min="1265" max="1510" width="11.42578125" style="1"/>
    <col min="1511" max="1512" width="5.7109375" style="1" customWidth="1"/>
    <col min="1513" max="1513" width="58.28515625" style="1" bestFit="1" customWidth="1"/>
    <col min="1514" max="1514" width="6.7109375" style="1" bestFit="1" customWidth="1"/>
    <col min="1515" max="1515" width="0" style="1" hidden="1" customWidth="1"/>
    <col min="1516" max="1516" width="15.28515625" style="1" bestFit="1" customWidth="1"/>
    <col min="1517" max="1518" width="21.85546875" style="1" customWidth="1"/>
    <col min="1519" max="1519" width="11.42578125" style="1"/>
    <col min="1520" max="1520" width="59" style="1" customWidth="1"/>
    <col min="1521" max="1766" width="11.42578125" style="1"/>
    <col min="1767" max="1768" width="5.7109375" style="1" customWidth="1"/>
    <col min="1769" max="1769" width="58.28515625" style="1" bestFit="1" customWidth="1"/>
    <col min="1770" max="1770" width="6.7109375" style="1" bestFit="1" customWidth="1"/>
    <col min="1771" max="1771" width="0" style="1" hidden="1" customWidth="1"/>
    <col min="1772" max="1772" width="15.28515625" style="1" bestFit="1" customWidth="1"/>
    <col min="1773" max="1774" width="21.85546875" style="1" customWidth="1"/>
    <col min="1775" max="1775" width="11.42578125" style="1"/>
    <col min="1776" max="1776" width="59" style="1" customWidth="1"/>
    <col min="1777" max="2022" width="11.42578125" style="1"/>
    <col min="2023" max="2024" width="5.7109375" style="1" customWidth="1"/>
    <col min="2025" max="2025" width="58.28515625" style="1" bestFit="1" customWidth="1"/>
    <col min="2026" max="2026" width="6.7109375" style="1" bestFit="1" customWidth="1"/>
    <col min="2027" max="2027" width="0" style="1" hidden="1" customWidth="1"/>
    <col min="2028" max="2028" width="15.28515625" style="1" bestFit="1" customWidth="1"/>
    <col min="2029" max="2030" width="21.85546875" style="1" customWidth="1"/>
    <col min="2031" max="2031" width="11.42578125" style="1"/>
    <col min="2032" max="2032" width="59" style="1" customWidth="1"/>
    <col min="2033" max="2278" width="11.42578125" style="1"/>
    <col min="2279" max="2280" width="5.7109375" style="1" customWidth="1"/>
    <col min="2281" max="2281" width="58.28515625" style="1" bestFit="1" customWidth="1"/>
    <col min="2282" max="2282" width="6.7109375" style="1" bestFit="1" customWidth="1"/>
    <col min="2283" max="2283" width="0" style="1" hidden="1" customWidth="1"/>
    <col min="2284" max="2284" width="15.28515625" style="1" bestFit="1" customWidth="1"/>
    <col min="2285" max="2286" width="21.85546875" style="1" customWidth="1"/>
    <col min="2287" max="2287" width="11.42578125" style="1"/>
    <col min="2288" max="2288" width="59" style="1" customWidth="1"/>
    <col min="2289" max="2534" width="11.42578125" style="1"/>
    <col min="2535" max="2536" width="5.7109375" style="1" customWidth="1"/>
    <col min="2537" max="2537" width="58.28515625" style="1" bestFit="1" customWidth="1"/>
    <col min="2538" max="2538" width="6.7109375" style="1" bestFit="1" customWidth="1"/>
    <col min="2539" max="2539" width="0" style="1" hidden="1" customWidth="1"/>
    <col min="2540" max="2540" width="15.28515625" style="1" bestFit="1" customWidth="1"/>
    <col min="2541" max="2542" width="21.85546875" style="1" customWidth="1"/>
    <col min="2543" max="2543" width="11.42578125" style="1"/>
    <col min="2544" max="2544" width="59" style="1" customWidth="1"/>
    <col min="2545" max="2790" width="11.42578125" style="1"/>
    <col min="2791" max="2792" width="5.7109375" style="1" customWidth="1"/>
    <col min="2793" max="2793" width="58.28515625" style="1" bestFit="1" customWidth="1"/>
    <col min="2794" max="2794" width="6.7109375" style="1" bestFit="1" customWidth="1"/>
    <col min="2795" max="2795" width="0" style="1" hidden="1" customWidth="1"/>
    <col min="2796" max="2796" width="15.28515625" style="1" bestFit="1" customWidth="1"/>
    <col min="2797" max="2798" width="21.85546875" style="1" customWidth="1"/>
    <col min="2799" max="2799" width="11.42578125" style="1"/>
    <col min="2800" max="2800" width="59" style="1" customWidth="1"/>
    <col min="2801" max="3046" width="11.42578125" style="1"/>
    <col min="3047" max="3048" width="5.7109375" style="1" customWidth="1"/>
    <col min="3049" max="3049" width="58.28515625" style="1" bestFit="1" customWidth="1"/>
    <col min="3050" max="3050" width="6.7109375" style="1" bestFit="1" customWidth="1"/>
    <col min="3051" max="3051" width="0" style="1" hidden="1" customWidth="1"/>
    <col min="3052" max="3052" width="15.28515625" style="1" bestFit="1" customWidth="1"/>
    <col min="3053" max="3054" width="21.85546875" style="1" customWidth="1"/>
    <col min="3055" max="3055" width="11.42578125" style="1"/>
    <col min="3056" max="3056" width="59" style="1" customWidth="1"/>
    <col min="3057" max="3302" width="11.42578125" style="1"/>
    <col min="3303" max="3304" width="5.7109375" style="1" customWidth="1"/>
    <col min="3305" max="3305" width="58.28515625" style="1" bestFit="1" customWidth="1"/>
    <col min="3306" max="3306" width="6.7109375" style="1" bestFit="1" customWidth="1"/>
    <col min="3307" max="3307" width="0" style="1" hidden="1" customWidth="1"/>
    <col min="3308" max="3308" width="15.28515625" style="1" bestFit="1" customWidth="1"/>
    <col min="3309" max="3310" width="21.85546875" style="1" customWidth="1"/>
    <col min="3311" max="3311" width="11.42578125" style="1"/>
    <col min="3312" max="3312" width="59" style="1" customWidth="1"/>
    <col min="3313" max="3558" width="11.42578125" style="1"/>
    <col min="3559" max="3560" width="5.7109375" style="1" customWidth="1"/>
    <col min="3561" max="3561" width="58.28515625" style="1" bestFit="1" customWidth="1"/>
    <col min="3562" max="3562" width="6.7109375" style="1" bestFit="1" customWidth="1"/>
    <col min="3563" max="3563" width="0" style="1" hidden="1" customWidth="1"/>
    <col min="3564" max="3564" width="15.28515625" style="1" bestFit="1" customWidth="1"/>
    <col min="3565" max="3566" width="21.85546875" style="1" customWidth="1"/>
    <col min="3567" max="3567" width="11.42578125" style="1"/>
    <col min="3568" max="3568" width="59" style="1" customWidth="1"/>
    <col min="3569" max="3814" width="11.42578125" style="1"/>
    <col min="3815" max="3816" width="5.7109375" style="1" customWidth="1"/>
    <col min="3817" max="3817" width="58.28515625" style="1" bestFit="1" customWidth="1"/>
    <col min="3818" max="3818" width="6.7109375" style="1" bestFit="1" customWidth="1"/>
    <col min="3819" max="3819" width="0" style="1" hidden="1" customWidth="1"/>
    <col min="3820" max="3820" width="15.28515625" style="1" bestFit="1" customWidth="1"/>
    <col min="3821" max="3822" width="21.85546875" style="1" customWidth="1"/>
    <col min="3823" max="3823" width="11.42578125" style="1"/>
    <col min="3824" max="3824" width="59" style="1" customWidth="1"/>
    <col min="3825" max="4070" width="11.42578125" style="1"/>
    <col min="4071" max="4072" width="5.7109375" style="1" customWidth="1"/>
    <col min="4073" max="4073" width="58.28515625" style="1" bestFit="1" customWidth="1"/>
    <col min="4074" max="4074" width="6.7109375" style="1" bestFit="1" customWidth="1"/>
    <col min="4075" max="4075" width="0" style="1" hidden="1" customWidth="1"/>
    <col min="4076" max="4076" width="15.28515625" style="1" bestFit="1" customWidth="1"/>
    <col min="4077" max="4078" width="21.85546875" style="1" customWidth="1"/>
    <col min="4079" max="4079" width="11.42578125" style="1"/>
    <col min="4080" max="4080" width="59" style="1" customWidth="1"/>
    <col min="4081" max="4326" width="11.42578125" style="1"/>
    <col min="4327" max="4328" width="5.7109375" style="1" customWidth="1"/>
    <col min="4329" max="4329" width="58.28515625" style="1" bestFit="1" customWidth="1"/>
    <col min="4330" max="4330" width="6.7109375" style="1" bestFit="1" customWidth="1"/>
    <col min="4331" max="4331" width="0" style="1" hidden="1" customWidth="1"/>
    <col min="4332" max="4332" width="15.28515625" style="1" bestFit="1" customWidth="1"/>
    <col min="4333" max="4334" width="21.85546875" style="1" customWidth="1"/>
    <col min="4335" max="4335" width="11.42578125" style="1"/>
    <col min="4336" max="4336" width="59" style="1" customWidth="1"/>
    <col min="4337" max="4582" width="11.42578125" style="1"/>
    <col min="4583" max="4584" width="5.7109375" style="1" customWidth="1"/>
    <col min="4585" max="4585" width="58.28515625" style="1" bestFit="1" customWidth="1"/>
    <col min="4586" max="4586" width="6.7109375" style="1" bestFit="1" customWidth="1"/>
    <col min="4587" max="4587" width="0" style="1" hidden="1" customWidth="1"/>
    <col min="4588" max="4588" width="15.28515625" style="1" bestFit="1" customWidth="1"/>
    <col min="4589" max="4590" width="21.85546875" style="1" customWidth="1"/>
    <col min="4591" max="4591" width="11.42578125" style="1"/>
    <col min="4592" max="4592" width="59" style="1" customWidth="1"/>
    <col min="4593" max="4838" width="11.42578125" style="1"/>
    <col min="4839" max="4840" width="5.7109375" style="1" customWidth="1"/>
    <col min="4841" max="4841" width="58.28515625" style="1" bestFit="1" customWidth="1"/>
    <col min="4842" max="4842" width="6.7109375" style="1" bestFit="1" customWidth="1"/>
    <col min="4843" max="4843" width="0" style="1" hidden="1" customWidth="1"/>
    <col min="4844" max="4844" width="15.28515625" style="1" bestFit="1" customWidth="1"/>
    <col min="4845" max="4846" width="21.85546875" style="1" customWidth="1"/>
    <col min="4847" max="4847" width="11.42578125" style="1"/>
    <col min="4848" max="4848" width="59" style="1" customWidth="1"/>
    <col min="4849" max="5094" width="11.42578125" style="1"/>
    <col min="5095" max="5096" width="5.7109375" style="1" customWidth="1"/>
    <col min="5097" max="5097" width="58.28515625" style="1" bestFit="1" customWidth="1"/>
    <col min="5098" max="5098" width="6.7109375" style="1" bestFit="1" customWidth="1"/>
    <col min="5099" max="5099" width="0" style="1" hidden="1" customWidth="1"/>
    <col min="5100" max="5100" width="15.28515625" style="1" bestFit="1" customWidth="1"/>
    <col min="5101" max="5102" width="21.85546875" style="1" customWidth="1"/>
    <col min="5103" max="5103" width="11.42578125" style="1"/>
    <col min="5104" max="5104" width="59" style="1" customWidth="1"/>
    <col min="5105" max="5350" width="11.42578125" style="1"/>
    <col min="5351" max="5352" width="5.7109375" style="1" customWidth="1"/>
    <col min="5353" max="5353" width="58.28515625" style="1" bestFit="1" customWidth="1"/>
    <col min="5354" max="5354" width="6.7109375" style="1" bestFit="1" customWidth="1"/>
    <col min="5355" max="5355" width="0" style="1" hidden="1" customWidth="1"/>
    <col min="5356" max="5356" width="15.28515625" style="1" bestFit="1" customWidth="1"/>
    <col min="5357" max="5358" width="21.85546875" style="1" customWidth="1"/>
    <col min="5359" max="5359" width="11.42578125" style="1"/>
    <col min="5360" max="5360" width="59" style="1" customWidth="1"/>
    <col min="5361" max="5606" width="11.42578125" style="1"/>
    <col min="5607" max="5608" width="5.7109375" style="1" customWidth="1"/>
    <col min="5609" max="5609" width="58.28515625" style="1" bestFit="1" customWidth="1"/>
    <col min="5610" max="5610" width="6.7109375" style="1" bestFit="1" customWidth="1"/>
    <col min="5611" max="5611" width="0" style="1" hidden="1" customWidth="1"/>
    <col min="5612" max="5612" width="15.28515625" style="1" bestFit="1" customWidth="1"/>
    <col min="5613" max="5614" width="21.85546875" style="1" customWidth="1"/>
    <col min="5615" max="5615" width="11.42578125" style="1"/>
    <col min="5616" max="5616" width="59" style="1" customWidth="1"/>
    <col min="5617" max="5862" width="11.42578125" style="1"/>
    <col min="5863" max="5864" width="5.7109375" style="1" customWidth="1"/>
    <col min="5865" max="5865" width="58.28515625" style="1" bestFit="1" customWidth="1"/>
    <col min="5866" max="5866" width="6.7109375" style="1" bestFit="1" customWidth="1"/>
    <col min="5867" max="5867" width="0" style="1" hidden="1" customWidth="1"/>
    <col min="5868" max="5868" width="15.28515625" style="1" bestFit="1" customWidth="1"/>
    <col min="5869" max="5870" width="21.85546875" style="1" customWidth="1"/>
    <col min="5871" max="5871" width="11.42578125" style="1"/>
    <col min="5872" max="5872" width="59" style="1" customWidth="1"/>
    <col min="5873" max="6118" width="11.42578125" style="1"/>
    <col min="6119" max="6120" width="5.7109375" style="1" customWidth="1"/>
    <col min="6121" max="6121" width="58.28515625" style="1" bestFit="1" customWidth="1"/>
    <col min="6122" max="6122" width="6.7109375" style="1" bestFit="1" customWidth="1"/>
    <col min="6123" max="6123" width="0" style="1" hidden="1" customWidth="1"/>
    <col min="6124" max="6124" width="15.28515625" style="1" bestFit="1" customWidth="1"/>
    <col min="6125" max="6126" width="21.85546875" style="1" customWidth="1"/>
    <col min="6127" max="6127" width="11.42578125" style="1"/>
    <col min="6128" max="6128" width="59" style="1" customWidth="1"/>
    <col min="6129" max="6374" width="11.42578125" style="1"/>
    <col min="6375" max="6376" width="5.7109375" style="1" customWidth="1"/>
    <col min="6377" max="6377" width="58.28515625" style="1" bestFit="1" customWidth="1"/>
    <col min="6378" max="6378" width="6.7109375" style="1" bestFit="1" customWidth="1"/>
    <col min="6379" max="6379" width="0" style="1" hidden="1" customWidth="1"/>
    <col min="6380" max="6380" width="15.28515625" style="1" bestFit="1" customWidth="1"/>
    <col min="6381" max="6382" width="21.85546875" style="1" customWidth="1"/>
    <col min="6383" max="6383" width="11.42578125" style="1"/>
    <col min="6384" max="6384" width="59" style="1" customWidth="1"/>
    <col min="6385" max="6630" width="11.42578125" style="1"/>
    <col min="6631" max="6632" width="5.7109375" style="1" customWidth="1"/>
    <col min="6633" max="6633" width="58.28515625" style="1" bestFit="1" customWidth="1"/>
    <col min="6634" max="6634" width="6.7109375" style="1" bestFit="1" customWidth="1"/>
    <col min="6635" max="6635" width="0" style="1" hidden="1" customWidth="1"/>
    <col min="6636" max="6636" width="15.28515625" style="1" bestFit="1" customWidth="1"/>
    <col min="6637" max="6638" width="21.85546875" style="1" customWidth="1"/>
    <col min="6639" max="6639" width="11.42578125" style="1"/>
    <col min="6640" max="6640" width="59" style="1" customWidth="1"/>
    <col min="6641" max="6886" width="11.42578125" style="1"/>
    <col min="6887" max="6888" width="5.7109375" style="1" customWidth="1"/>
    <col min="6889" max="6889" width="58.28515625" style="1" bestFit="1" customWidth="1"/>
    <col min="6890" max="6890" width="6.7109375" style="1" bestFit="1" customWidth="1"/>
    <col min="6891" max="6891" width="0" style="1" hidden="1" customWidth="1"/>
    <col min="6892" max="6892" width="15.28515625" style="1" bestFit="1" customWidth="1"/>
    <col min="6893" max="6894" width="21.85546875" style="1" customWidth="1"/>
    <col min="6895" max="6895" width="11.42578125" style="1"/>
    <col min="6896" max="6896" width="59" style="1" customWidth="1"/>
    <col min="6897" max="7142" width="11.42578125" style="1"/>
    <col min="7143" max="7144" width="5.7109375" style="1" customWidth="1"/>
    <col min="7145" max="7145" width="58.28515625" style="1" bestFit="1" customWidth="1"/>
    <col min="7146" max="7146" width="6.7109375" style="1" bestFit="1" customWidth="1"/>
    <col min="7147" max="7147" width="0" style="1" hidden="1" customWidth="1"/>
    <col min="7148" max="7148" width="15.28515625" style="1" bestFit="1" customWidth="1"/>
    <col min="7149" max="7150" width="21.85546875" style="1" customWidth="1"/>
    <col min="7151" max="7151" width="11.42578125" style="1"/>
    <col min="7152" max="7152" width="59" style="1" customWidth="1"/>
    <col min="7153" max="7398" width="11.42578125" style="1"/>
    <col min="7399" max="7400" width="5.7109375" style="1" customWidth="1"/>
    <col min="7401" max="7401" width="58.28515625" style="1" bestFit="1" customWidth="1"/>
    <col min="7402" max="7402" width="6.7109375" style="1" bestFit="1" customWidth="1"/>
    <col min="7403" max="7403" width="0" style="1" hidden="1" customWidth="1"/>
    <col min="7404" max="7404" width="15.28515625" style="1" bestFit="1" customWidth="1"/>
    <col min="7405" max="7406" width="21.85546875" style="1" customWidth="1"/>
    <col min="7407" max="7407" width="11.42578125" style="1"/>
    <col min="7408" max="7408" width="59" style="1" customWidth="1"/>
    <col min="7409" max="7654" width="11.42578125" style="1"/>
    <col min="7655" max="7656" width="5.7109375" style="1" customWidth="1"/>
    <col min="7657" max="7657" width="58.28515625" style="1" bestFit="1" customWidth="1"/>
    <col min="7658" max="7658" width="6.7109375" style="1" bestFit="1" customWidth="1"/>
    <col min="7659" max="7659" width="0" style="1" hidden="1" customWidth="1"/>
    <col min="7660" max="7660" width="15.28515625" style="1" bestFit="1" customWidth="1"/>
    <col min="7661" max="7662" width="21.85546875" style="1" customWidth="1"/>
    <col min="7663" max="7663" width="11.42578125" style="1"/>
    <col min="7664" max="7664" width="59" style="1" customWidth="1"/>
    <col min="7665" max="7910" width="11.42578125" style="1"/>
    <col min="7911" max="7912" width="5.7109375" style="1" customWidth="1"/>
    <col min="7913" max="7913" width="58.28515625" style="1" bestFit="1" customWidth="1"/>
    <col min="7914" max="7914" width="6.7109375" style="1" bestFit="1" customWidth="1"/>
    <col min="7915" max="7915" width="0" style="1" hidden="1" customWidth="1"/>
    <col min="7916" max="7916" width="15.28515625" style="1" bestFit="1" customWidth="1"/>
    <col min="7917" max="7918" width="21.85546875" style="1" customWidth="1"/>
    <col min="7919" max="7919" width="11.42578125" style="1"/>
    <col min="7920" max="7920" width="59" style="1" customWidth="1"/>
    <col min="7921" max="8166" width="11.42578125" style="1"/>
    <col min="8167" max="8168" width="5.7109375" style="1" customWidth="1"/>
    <col min="8169" max="8169" width="58.28515625" style="1" bestFit="1" customWidth="1"/>
    <col min="8170" max="8170" width="6.7109375" style="1" bestFit="1" customWidth="1"/>
    <col min="8171" max="8171" width="0" style="1" hidden="1" customWidth="1"/>
    <col min="8172" max="8172" width="15.28515625" style="1" bestFit="1" customWidth="1"/>
    <col min="8173" max="8174" width="21.85546875" style="1" customWidth="1"/>
    <col min="8175" max="8175" width="11.42578125" style="1"/>
    <col min="8176" max="8176" width="59" style="1" customWidth="1"/>
    <col min="8177" max="8422" width="11.42578125" style="1"/>
    <col min="8423" max="8424" width="5.7109375" style="1" customWidth="1"/>
    <col min="8425" max="8425" width="58.28515625" style="1" bestFit="1" customWidth="1"/>
    <col min="8426" max="8426" width="6.7109375" style="1" bestFit="1" customWidth="1"/>
    <col min="8427" max="8427" width="0" style="1" hidden="1" customWidth="1"/>
    <col min="8428" max="8428" width="15.28515625" style="1" bestFit="1" customWidth="1"/>
    <col min="8429" max="8430" width="21.85546875" style="1" customWidth="1"/>
    <col min="8431" max="8431" width="11.42578125" style="1"/>
    <col min="8432" max="8432" width="59" style="1" customWidth="1"/>
    <col min="8433" max="8678" width="11.42578125" style="1"/>
    <col min="8679" max="8680" width="5.7109375" style="1" customWidth="1"/>
    <col min="8681" max="8681" width="58.28515625" style="1" bestFit="1" customWidth="1"/>
    <col min="8682" max="8682" width="6.7109375" style="1" bestFit="1" customWidth="1"/>
    <col min="8683" max="8683" width="0" style="1" hidden="1" customWidth="1"/>
    <col min="8684" max="8684" width="15.28515625" style="1" bestFit="1" customWidth="1"/>
    <col min="8685" max="8686" width="21.85546875" style="1" customWidth="1"/>
    <col min="8687" max="8687" width="11.42578125" style="1"/>
    <col min="8688" max="8688" width="59" style="1" customWidth="1"/>
    <col min="8689" max="8934" width="11.42578125" style="1"/>
    <col min="8935" max="8936" width="5.7109375" style="1" customWidth="1"/>
    <col min="8937" max="8937" width="58.28515625" style="1" bestFit="1" customWidth="1"/>
    <col min="8938" max="8938" width="6.7109375" style="1" bestFit="1" customWidth="1"/>
    <col min="8939" max="8939" width="0" style="1" hidden="1" customWidth="1"/>
    <col min="8940" max="8940" width="15.28515625" style="1" bestFit="1" customWidth="1"/>
    <col min="8941" max="8942" width="21.85546875" style="1" customWidth="1"/>
    <col min="8943" max="8943" width="11.42578125" style="1"/>
    <col min="8944" max="8944" width="59" style="1" customWidth="1"/>
    <col min="8945" max="9190" width="11.42578125" style="1"/>
    <col min="9191" max="9192" width="5.7109375" style="1" customWidth="1"/>
    <col min="9193" max="9193" width="58.28515625" style="1" bestFit="1" customWidth="1"/>
    <col min="9194" max="9194" width="6.7109375" style="1" bestFit="1" customWidth="1"/>
    <col min="9195" max="9195" width="0" style="1" hidden="1" customWidth="1"/>
    <col min="9196" max="9196" width="15.28515625" style="1" bestFit="1" customWidth="1"/>
    <col min="9197" max="9198" width="21.85546875" style="1" customWidth="1"/>
    <col min="9199" max="9199" width="11.42578125" style="1"/>
    <col min="9200" max="9200" width="59" style="1" customWidth="1"/>
    <col min="9201" max="9446" width="11.42578125" style="1"/>
    <col min="9447" max="9448" width="5.7109375" style="1" customWidth="1"/>
    <col min="9449" max="9449" width="58.28515625" style="1" bestFit="1" customWidth="1"/>
    <col min="9450" max="9450" width="6.7109375" style="1" bestFit="1" customWidth="1"/>
    <col min="9451" max="9451" width="0" style="1" hidden="1" customWidth="1"/>
    <col min="9452" max="9452" width="15.28515625" style="1" bestFit="1" customWidth="1"/>
    <col min="9453" max="9454" width="21.85546875" style="1" customWidth="1"/>
    <col min="9455" max="9455" width="11.42578125" style="1"/>
    <col min="9456" max="9456" width="59" style="1" customWidth="1"/>
    <col min="9457" max="9702" width="11.42578125" style="1"/>
    <col min="9703" max="9704" width="5.7109375" style="1" customWidth="1"/>
    <col min="9705" max="9705" width="58.28515625" style="1" bestFit="1" customWidth="1"/>
    <col min="9706" max="9706" width="6.7109375" style="1" bestFit="1" customWidth="1"/>
    <col min="9707" max="9707" width="0" style="1" hidden="1" customWidth="1"/>
    <col min="9708" max="9708" width="15.28515625" style="1" bestFit="1" customWidth="1"/>
    <col min="9709" max="9710" width="21.85546875" style="1" customWidth="1"/>
    <col min="9711" max="9711" width="11.42578125" style="1"/>
    <col min="9712" max="9712" width="59" style="1" customWidth="1"/>
    <col min="9713" max="9958" width="11.42578125" style="1"/>
    <col min="9959" max="9960" width="5.7109375" style="1" customWidth="1"/>
    <col min="9961" max="9961" width="58.28515625" style="1" bestFit="1" customWidth="1"/>
    <col min="9962" max="9962" width="6.7109375" style="1" bestFit="1" customWidth="1"/>
    <col min="9963" max="9963" width="0" style="1" hidden="1" customWidth="1"/>
    <col min="9964" max="9964" width="15.28515625" style="1" bestFit="1" customWidth="1"/>
    <col min="9965" max="9966" width="21.85546875" style="1" customWidth="1"/>
    <col min="9967" max="9967" width="11.42578125" style="1"/>
    <col min="9968" max="9968" width="59" style="1" customWidth="1"/>
    <col min="9969" max="10214" width="11.42578125" style="1"/>
    <col min="10215" max="10216" width="5.7109375" style="1" customWidth="1"/>
    <col min="10217" max="10217" width="58.28515625" style="1" bestFit="1" customWidth="1"/>
    <col min="10218" max="10218" width="6.7109375" style="1" bestFit="1" customWidth="1"/>
    <col min="10219" max="10219" width="0" style="1" hidden="1" customWidth="1"/>
    <col min="10220" max="10220" width="15.28515625" style="1" bestFit="1" customWidth="1"/>
    <col min="10221" max="10222" width="21.85546875" style="1" customWidth="1"/>
    <col min="10223" max="10223" width="11.42578125" style="1"/>
    <col min="10224" max="10224" width="59" style="1" customWidth="1"/>
    <col min="10225" max="10470" width="11.42578125" style="1"/>
    <col min="10471" max="10472" width="5.7109375" style="1" customWidth="1"/>
    <col min="10473" max="10473" width="58.28515625" style="1" bestFit="1" customWidth="1"/>
    <col min="10474" max="10474" width="6.7109375" style="1" bestFit="1" customWidth="1"/>
    <col min="10475" max="10475" width="0" style="1" hidden="1" customWidth="1"/>
    <col min="10476" max="10476" width="15.28515625" style="1" bestFit="1" customWidth="1"/>
    <col min="10477" max="10478" width="21.85546875" style="1" customWidth="1"/>
    <col min="10479" max="10479" width="11.42578125" style="1"/>
    <col min="10480" max="10480" width="59" style="1" customWidth="1"/>
    <col min="10481" max="10726" width="11.42578125" style="1"/>
    <col min="10727" max="10728" width="5.7109375" style="1" customWidth="1"/>
    <col min="10729" max="10729" width="58.28515625" style="1" bestFit="1" customWidth="1"/>
    <col min="10730" max="10730" width="6.7109375" style="1" bestFit="1" customWidth="1"/>
    <col min="10731" max="10731" width="0" style="1" hidden="1" customWidth="1"/>
    <col min="10732" max="10732" width="15.28515625" style="1" bestFit="1" customWidth="1"/>
    <col min="10733" max="10734" width="21.85546875" style="1" customWidth="1"/>
    <col min="10735" max="10735" width="11.42578125" style="1"/>
    <col min="10736" max="10736" width="59" style="1" customWidth="1"/>
    <col min="10737" max="10982" width="11.42578125" style="1"/>
    <col min="10983" max="10984" width="5.7109375" style="1" customWidth="1"/>
    <col min="10985" max="10985" width="58.28515625" style="1" bestFit="1" customWidth="1"/>
    <col min="10986" max="10986" width="6.7109375" style="1" bestFit="1" customWidth="1"/>
    <col min="10987" max="10987" width="0" style="1" hidden="1" customWidth="1"/>
    <col min="10988" max="10988" width="15.28515625" style="1" bestFit="1" customWidth="1"/>
    <col min="10989" max="10990" width="21.85546875" style="1" customWidth="1"/>
    <col min="10991" max="10991" width="11.42578125" style="1"/>
    <col min="10992" max="10992" width="59" style="1" customWidth="1"/>
    <col min="10993" max="11238" width="11.42578125" style="1"/>
    <col min="11239" max="11240" width="5.7109375" style="1" customWidth="1"/>
    <col min="11241" max="11241" width="58.28515625" style="1" bestFit="1" customWidth="1"/>
    <col min="11242" max="11242" width="6.7109375" style="1" bestFit="1" customWidth="1"/>
    <col min="11243" max="11243" width="0" style="1" hidden="1" customWidth="1"/>
    <col min="11244" max="11244" width="15.28515625" style="1" bestFit="1" customWidth="1"/>
    <col min="11245" max="11246" width="21.85546875" style="1" customWidth="1"/>
    <col min="11247" max="11247" width="11.42578125" style="1"/>
    <col min="11248" max="11248" width="59" style="1" customWidth="1"/>
    <col min="11249" max="11494" width="11.42578125" style="1"/>
    <col min="11495" max="11496" width="5.7109375" style="1" customWidth="1"/>
    <col min="11497" max="11497" width="58.28515625" style="1" bestFit="1" customWidth="1"/>
    <col min="11498" max="11498" width="6.7109375" style="1" bestFit="1" customWidth="1"/>
    <col min="11499" max="11499" width="0" style="1" hidden="1" customWidth="1"/>
    <col min="11500" max="11500" width="15.28515625" style="1" bestFit="1" customWidth="1"/>
    <col min="11501" max="11502" width="21.85546875" style="1" customWidth="1"/>
    <col min="11503" max="11503" width="11.42578125" style="1"/>
    <col min="11504" max="11504" width="59" style="1" customWidth="1"/>
    <col min="11505" max="11750" width="11.42578125" style="1"/>
    <col min="11751" max="11752" width="5.7109375" style="1" customWidth="1"/>
    <col min="11753" max="11753" width="58.28515625" style="1" bestFit="1" customWidth="1"/>
    <col min="11754" max="11754" width="6.7109375" style="1" bestFit="1" customWidth="1"/>
    <col min="11755" max="11755" width="0" style="1" hidden="1" customWidth="1"/>
    <col min="11756" max="11756" width="15.28515625" style="1" bestFit="1" customWidth="1"/>
    <col min="11757" max="11758" width="21.85546875" style="1" customWidth="1"/>
    <col min="11759" max="11759" width="11.42578125" style="1"/>
    <col min="11760" max="11760" width="59" style="1" customWidth="1"/>
    <col min="11761" max="12006" width="11.42578125" style="1"/>
    <col min="12007" max="12008" width="5.7109375" style="1" customWidth="1"/>
    <col min="12009" max="12009" width="58.28515625" style="1" bestFit="1" customWidth="1"/>
    <col min="12010" max="12010" width="6.7109375" style="1" bestFit="1" customWidth="1"/>
    <col min="12011" max="12011" width="0" style="1" hidden="1" customWidth="1"/>
    <col min="12012" max="12012" width="15.28515625" style="1" bestFit="1" customWidth="1"/>
    <col min="12013" max="12014" width="21.85546875" style="1" customWidth="1"/>
    <col min="12015" max="12015" width="11.42578125" style="1"/>
    <col min="12016" max="12016" width="59" style="1" customWidth="1"/>
    <col min="12017" max="12262" width="11.42578125" style="1"/>
    <col min="12263" max="12264" width="5.7109375" style="1" customWidth="1"/>
    <col min="12265" max="12265" width="58.28515625" style="1" bestFit="1" customWidth="1"/>
    <col min="12266" max="12266" width="6.7109375" style="1" bestFit="1" customWidth="1"/>
    <col min="12267" max="12267" width="0" style="1" hidden="1" customWidth="1"/>
    <col min="12268" max="12268" width="15.28515625" style="1" bestFit="1" customWidth="1"/>
    <col min="12269" max="12270" width="21.85546875" style="1" customWidth="1"/>
    <col min="12271" max="12271" width="11.42578125" style="1"/>
    <col min="12272" max="12272" width="59" style="1" customWidth="1"/>
    <col min="12273" max="12518" width="11.42578125" style="1"/>
    <col min="12519" max="12520" width="5.7109375" style="1" customWidth="1"/>
    <col min="12521" max="12521" width="58.28515625" style="1" bestFit="1" customWidth="1"/>
    <col min="12522" max="12522" width="6.7109375" style="1" bestFit="1" customWidth="1"/>
    <col min="12523" max="12523" width="0" style="1" hidden="1" customWidth="1"/>
    <col min="12524" max="12524" width="15.28515625" style="1" bestFit="1" customWidth="1"/>
    <col min="12525" max="12526" width="21.85546875" style="1" customWidth="1"/>
    <col min="12527" max="12527" width="11.42578125" style="1"/>
    <col min="12528" max="12528" width="59" style="1" customWidth="1"/>
    <col min="12529" max="12774" width="11.42578125" style="1"/>
    <col min="12775" max="12776" width="5.7109375" style="1" customWidth="1"/>
    <col min="12777" max="12777" width="58.28515625" style="1" bestFit="1" customWidth="1"/>
    <col min="12778" max="12778" width="6.7109375" style="1" bestFit="1" customWidth="1"/>
    <col min="12779" max="12779" width="0" style="1" hidden="1" customWidth="1"/>
    <col min="12780" max="12780" width="15.28515625" style="1" bestFit="1" customWidth="1"/>
    <col min="12781" max="12782" width="21.85546875" style="1" customWidth="1"/>
    <col min="12783" max="12783" width="11.42578125" style="1"/>
    <col min="12784" max="12784" width="59" style="1" customWidth="1"/>
    <col min="12785" max="13030" width="11.42578125" style="1"/>
    <col min="13031" max="13032" width="5.7109375" style="1" customWidth="1"/>
    <col min="13033" max="13033" width="58.28515625" style="1" bestFit="1" customWidth="1"/>
    <col min="13034" max="13034" width="6.7109375" style="1" bestFit="1" customWidth="1"/>
    <col min="13035" max="13035" width="0" style="1" hidden="1" customWidth="1"/>
    <col min="13036" max="13036" width="15.28515625" style="1" bestFit="1" customWidth="1"/>
    <col min="13037" max="13038" width="21.85546875" style="1" customWidth="1"/>
    <col min="13039" max="13039" width="11.42578125" style="1"/>
    <col min="13040" max="13040" width="59" style="1" customWidth="1"/>
    <col min="13041" max="13286" width="11.42578125" style="1"/>
    <col min="13287" max="13288" width="5.7109375" style="1" customWidth="1"/>
    <col min="13289" max="13289" width="58.28515625" style="1" bestFit="1" customWidth="1"/>
    <col min="13290" max="13290" width="6.7109375" style="1" bestFit="1" customWidth="1"/>
    <col min="13291" max="13291" width="0" style="1" hidden="1" customWidth="1"/>
    <col min="13292" max="13292" width="15.28515625" style="1" bestFit="1" customWidth="1"/>
    <col min="13293" max="13294" width="21.85546875" style="1" customWidth="1"/>
    <col min="13295" max="13295" width="11.42578125" style="1"/>
    <col min="13296" max="13296" width="59" style="1" customWidth="1"/>
    <col min="13297" max="13542" width="11.42578125" style="1"/>
    <col min="13543" max="13544" width="5.7109375" style="1" customWidth="1"/>
    <col min="13545" max="13545" width="58.28515625" style="1" bestFit="1" customWidth="1"/>
    <col min="13546" max="13546" width="6.7109375" style="1" bestFit="1" customWidth="1"/>
    <col min="13547" max="13547" width="0" style="1" hidden="1" customWidth="1"/>
    <col min="13548" max="13548" width="15.28515625" style="1" bestFit="1" customWidth="1"/>
    <col min="13549" max="13550" width="21.85546875" style="1" customWidth="1"/>
    <col min="13551" max="13551" width="11.42578125" style="1"/>
    <col min="13552" max="13552" width="59" style="1" customWidth="1"/>
    <col min="13553" max="13798" width="11.42578125" style="1"/>
    <col min="13799" max="13800" width="5.7109375" style="1" customWidth="1"/>
    <col min="13801" max="13801" width="58.28515625" style="1" bestFit="1" customWidth="1"/>
    <col min="13802" max="13802" width="6.7109375" style="1" bestFit="1" customWidth="1"/>
    <col min="13803" max="13803" width="0" style="1" hidden="1" customWidth="1"/>
    <col min="13804" max="13804" width="15.28515625" style="1" bestFit="1" customWidth="1"/>
    <col min="13805" max="13806" width="21.85546875" style="1" customWidth="1"/>
    <col min="13807" max="13807" width="11.42578125" style="1"/>
    <col min="13808" max="13808" width="59" style="1" customWidth="1"/>
    <col min="13809" max="14054" width="11.42578125" style="1"/>
    <col min="14055" max="14056" width="5.7109375" style="1" customWidth="1"/>
    <col min="14057" max="14057" width="58.28515625" style="1" bestFit="1" customWidth="1"/>
    <col min="14058" max="14058" width="6.7109375" style="1" bestFit="1" customWidth="1"/>
    <col min="14059" max="14059" width="0" style="1" hidden="1" customWidth="1"/>
    <col min="14060" max="14060" width="15.28515625" style="1" bestFit="1" customWidth="1"/>
    <col min="14061" max="14062" width="21.85546875" style="1" customWidth="1"/>
    <col min="14063" max="14063" width="11.42578125" style="1"/>
    <col min="14064" max="14064" width="59" style="1" customWidth="1"/>
    <col min="14065" max="14310" width="11.42578125" style="1"/>
    <col min="14311" max="14312" width="5.7109375" style="1" customWidth="1"/>
    <col min="14313" max="14313" width="58.28515625" style="1" bestFit="1" customWidth="1"/>
    <col min="14314" max="14314" width="6.7109375" style="1" bestFit="1" customWidth="1"/>
    <col min="14315" max="14315" width="0" style="1" hidden="1" customWidth="1"/>
    <col min="14316" max="14316" width="15.28515625" style="1" bestFit="1" customWidth="1"/>
    <col min="14317" max="14318" width="21.85546875" style="1" customWidth="1"/>
    <col min="14319" max="14319" width="11.42578125" style="1"/>
    <col min="14320" max="14320" width="59" style="1" customWidth="1"/>
    <col min="14321" max="14566" width="11.42578125" style="1"/>
    <col min="14567" max="14568" width="5.7109375" style="1" customWidth="1"/>
    <col min="14569" max="14569" width="58.28515625" style="1" bestFit="1" customWidth="1"/>
    <col min="14570" max="14570" width="6.7109375" style="1" bestFit="1" customWidth="1"/>
    <col min="14571" max="14571" width="0" style="1" hidden="1" customWidth="1"/>
    <col min="14572" max="14572" width="15.28515625" style="1" bestFit="1" customWidth="1"/>
    <col min="14573" max="14574" width="21.85546875" style="1" customWidth="1"/>
    <col min="14575" max="14575" width="11.42578125" style="1"/>
    <col min="14576" max="14576" width="59" style="1" customWidth="1"/>
    <col min="14577" max="14822" width="11.42578125" style="1"/>
    <col min="14823" max="14824" width="5.7109375" style="1" customWidth="1"/>
    <col min="14825" max="14825" width="58.28515625" style="1" bestFit="1" customWidth="1"/>
    <col min="14826" max="14826" width="6.7109375" style="1" bestFit="1" customWidth="1"/>
    <col min="14827" max="14827" width="0" style="1" hidden="1" customWidth="1"/>
    <col min="14828" max="14828" width="15.28515625" style="1" bestFit="1" customWidth="1"/>
    <col min="14829" max="14830" width="21.85546875" style="1" customWidth="1"/>
    <col min="14831" max="14831" width="11.42578125" style="1"/>
    <col min="14832" max="14832" width="59" style="1" customWidth="1"/>
    <col min="14833" max="15078" width="11.42578125" style="1"/>
    <col min="15079" max="15080" width="5.7109375" style="1" customWidth="1"/>
    <col min="15081" max="15081" width="58.28515625" style="1" bestFit="1" customWidth="1"/>
    <col min="15082" max="15082" width="6.7109375" style="1" bestFit="1" customWidth="1"/>
    <col min="15083" max="15083" width="0" style="1" hidden="1" customWidth="1"/>
    <col min="15084" max="15084" width="15.28515625" style="1" bestFit="1" customWidth="1"/>
    <col min="15085" max="15086" width="21.85546875" style="1" customWidth="1"/>
    <col min="15087" max="15087" width="11.42578125" style="1"/>
    <col min="15088" max="15088" width="59" style="1" customWidth="1"/>
    <col min="15089" max="15334" width="11.42578125" style="1"/>
    <col min="15335" max="15336" width="5.7109375" style="1" customWidth="1"/>
    <col min="15337" max="15337" width="58.28515625" style="1" bestFit="1" customWidth="1"/>
    <col min="15338" max="15338" width="6.7109375" style="1" bestFit="1" customWidth="1"/>
    <col min="15339" max="15339" width="0" style="1" hidden="1" customWidth="1"/>
    <col min="15340" max="15340" width="15.28515625" style="1" bestFit="1" customWidth="1"/>
    <col min="15341" max="15342" width="21.85546875" style="1" customWidth="1"/>
    <col min="15343" max="15343" width="11.42578125" style="1"/>
    <col min="15344" max="15344" width="59" style="1" customWidth="1"/>
    <col min="15345" max="15590" width="11.42578125" style="1"/>
    <col min="15591" max="15592" width="5.7109375" style="1" customWidth="1"/>
    <col min="15593" max="15593" width="58.28515625" style="1" bestFit="1" customWidth="1"/>
    <col min="15594" max="15594" width="6.7109375" style="1" bestFit="1" customWidth="1"/>
    <col min="15595" max="15595" width="0" style="1" hidden="1" customWidth="1"/>
    <col min="15596" max="15596" width="15.28515625" style="1" bestFit="1" customWidth="1"/>
    <col min="15597" max="15598" width="21.85546875" style="1" customWidth="1"/>
    <col min="15599" max="15599" width="11.42578125" style="1"/>
    <col min="15600" max="15600" width="59" style="1" customWidth="1"/>
    <col min="15601" max="15846" width="11.42578125" style="1"/>
    <col min="15847" max="15848" width="5.7109375" style="1" customWidth="1"/>
    <col min="15849" max="15849" width="58.28515625" style="1" bestFit="1" customWidth="1"/>
    <col min="15850" max="15850" width="6.7109375" style="1" bestFit="1" customWidth="1"/>
    <col min="15851" max="15851" width="0" style="1" hidden="1" customWidth="1"/>
    <col min="15852" max="15852" width="15.28515625" style="1" bestFit="1" customWidth="1"/>
    <col min="15853" max="15854" width="21.85546875" style="1" customWidth="1"/>
    <col min="15855" max="15855" width="11.42578125" style="1"/>
    <col min="15856" max="15856" width="59" style="1" customWidth="1"/>
    <col min="15857" max="16102" width="11.42578125" style="1"/>
    <col min="16103" max="16104" width="5.7109375" style="1" customWidth="1"/>
    <col min="16105" max="16105" width="58.28515625" style="1" bestFit="1" customWidth="1"/>
    <col min="16106" max="16106" width="6.7109375" style="1" bestFit="1" customWidth="1"/>
    <col min="16107" max="16107" width="0" style="1" hidden="1" customWidth="1"/>
    <col min="16108" max="16108" width="15.28515625" style="1" bestFit="1" customWidth="1"/>
    <col min="16109" max="16110" width="21.85546875" style="1" customWidth="1"/>
    <col min="16111" max="16111" width="11.42578125" style="1"/>
    <col min="16112" max="16112" width="59" style="1" customWidth="1"/>
    <col min="16113" max="16371" width="11.42578125" style="1"/>
    <col min="16372" max="16384" width="10.85546875" style="1" customWidth="1"/>
  </cols>
  <sheetData>
    <row r="2" spans="1:7" ht="18.75" x14ac:dyDescent="0.3">
      <c r="A2" s="147" t="s">
        <v>0</v>
      </c>
      <c r="B2" s="147"/>
      <c r="C2" s="147"/>
      <c r="D2" s="147"/>
      <c r="E2" s="147"/>
      <c r="F2" s="147"/>
      <c r="G2" s="147"/>
    </row>
    <row r="3" spans="1:7" ht="15" x14ac:dyDescent="0.25">
      <c r="A3" s="150" t="s">
        <v>8</v>
      </c>
      <c r="B3" s="151"/>
      <c r="C3" s="151"/>
      <c r="D3" s="151"/>
      <c r="E3" s="151"/>
      <c r="F3" s="151"/>
      <c r="G3" s="152"/>
    </row>
    <row r="4" spans="1:7" ht="25.5" x14ac:dyDescent="0.2">
      <c r="A4" s="135" t="s">
        <v>1</v>
      </c>
      <c r="B4" s="63" t="s">
        <v>2</v>
      </c>
      <c r="C4" s="64" t="s">
        <v>3</v>
      </c>
      <c r="D4" s="134" t="s">
        <v>4</v>
      </c>
      <c r="E4" s="65" t="s">
        <v>5</v>
      </c>
      <c r="F4" s="66" t="s">
        <v>6</v>
      </c>
      <c r="G4" s="67" t="s">
        <v>7</v>
      </c>
    </row>
    <row r="5" spans="1:7" ht="76.5" x14ac:dyDescent="0.25">
      <c r="A5" s="2">
        <v>1.1000000000000001</v>
      </c>
      <c r="B5" s="3" t="s">
        <v>97</v>
      </c>
      <c r="C5" s="4" t="s">
        <v>9</v>
      </c>
      <c r="D5" s="5">
        <v>15</v>
      </c>
      <c r="E5" s="6">
        <v>268</v>
      </c>
      <c r="F5" s="7"/>
      <c r="G5" s="8"/>
    </row>
    <row r="6" spans="1:7" ht="63.75" x14ac:dyDescent="0.25">
      <c r="A6" s="2">
        <v>1.2</v>
      </c>
      <c r="B6" s="3" t="s">
        <v>70</v>
      </c>
      <c r="C6" s="4" t="s">
        <v>9</v>
      </c>
      <c r="D6" s="5">
        <v>15</v>
      </c>
      <c r="E6" s="6">
        <v>274</v>
      </c>
      <c r="F6" s="7"/>
      <c r="G6" s="8"/>
    </row>
    <row r="7" spans="1:7" ht="89.25" x14ac:dyDescent="0.25">
      <c r="A7" s="2">
        <v>1.3</v>
      </c>
      <c r="B7" s="3" t="s">
        <v>65</v>
      </c>
      <c r="C7" s="4" t="s">
        <v>9</v>
      </c>
      <c r="D7" s="5"/>
      <c r="E7" s="6">
        <v>69</v>
      </c>
      <c r="F7" s="7"/>
      <c r="G7" s="8"/>
    </row>
    <row r="8" spans="1:7" ht="63.75" x14ac:dyDescent="0.25">
      <c r="A8" s="2">
        <v>1.4</v>
      </c>
      <c r="B8" s="3" t="s">
        <v>137</v>
      </c>
      <c r="C8" s="4" t="s">
        <v>9</v>
      </c>
      <c r="D8" s="5"/>
      <c r="E8" s="6">
        <v>25</v>
      </c>
      <c r="F8" s="7"/>
      <c r="G8" s="8"/>
    </row>
    <row r="9" spans="1:7" ht="63.75" x14ac:dyDescent="0.25">
      <c r="A9" s="2">
        <v>1.5</v>
      </c>
      <c r="B9" s="3" t="s">
        <v>138</v>
      </c>
      <c r="C9" s="4" t="s">
        <v>9</v>
      </c>
      <c r="D9" s="5"/>
      <c r="E9" s="6">
        <v>24</v>
      </c>
      <c r="F9" s="7"/>
      <c r="G9" s="8"/>
    </row>
    <row r="10" spans="1:7" ht="63.75" x14ac:dyDescent="0.25">
      <c r="A10" s="2">
        <v>1.6</v>
      </c>
      <c r="B10" s="3" t="s">
        <v>139</v>
      </c>
      <c r="C10" s="4" t="s">
        <v>9</v>
      </c>
      <c r="D10" s="5"/>
      <c r="E10" s="6">
        <v>12</v>
      </c>
      <c r="F10" s="7"/>
      <c r="G10" s="8"/>
    </row>
    <row r="11" spans="1:7" ht="63.75" x14ac:dyDescent="0.25">
      <c r="A11" s="2">
        <v>1.7</v>
      </c>
      <c r="B11" s="3" t="s">
        <v>140</v>
      </c>
      <c r="C11" s="4" t="s">
        <v>9</v>
      </c>
      <c r="D11" s="5"/>
      <c r="E11" s="6">
        <v>16</v>
      </c>
      <c r="F11" s="7"/>
      <c r="G11" s="8"/>
    </row>
    <row r="12" spans="1:7" ht="89.25" x14ac:dyDescent="0.25">
      <c r="A12" s="2">
        <v>1.8</v>
      </c>
      <c r="B12" s="3" t="s">
        <v>141</v>
      </c>
      <c r="C12" s="4" t="s">
        <v>9</v>
      </c>
      <c r="D12" s="5"/>
      <c r="E12" s="6">
        <v>310</v>
      </c>
      <c r="F12" s="7"/>
      <c r="G12" s="8"/>
    </row>
    <row r="13" spans="1:7" ht="89.25" x14ac:dyDescent="0.25">
      <c r="A13" s="2">
        <v>1.9</v>
      </c>
      <c r="B13" s="3" t="s">
        <v>66</v>
      </c>
      <c r="C13" s="4" t="s">
        <v>9</v>
      </c>
      <c r="D13" s="5"/>
      <c r="E13" s="6">
        <v>168</v>
      </c>
      <c r="F13" s="7"/>
      <c r="G13" s="8"/>
    </row>
    <row r="14" spans="1:7" ht="63.75" x14ac:dyDescent="0.25">
      <c r="A14" s="9">
        <v>1.1000000000000001</v>
      </c>
      <c r="B14" s="3" t="s">
        <v>60</v>
      </c>
      <c r="C14" s="4" t="s">
        <v>9</v>
      </c>
      <c r="D14" s="5"/>
      <c r="E14" s="6">
        <v>1</v>
      </c>
      <c r="F14" s="7"/>
      <c r="G14" s="8"/>
    </row>
    <row r="15" spans="1:7" ht="89.25" x14ac:dyDescent="0.25">
      <c r="A15" s="9">
        <v>1.1100000000000001</v>
      </c>
      <c r="B15" s="3" t="s">
        <v>67</v>
      </c>
      <c r="C15" s="4" t="s">
        <v>9</v>
      </c>
      <c r="D15" s="5"/>
      <c r="E15" s="6">
        <v>16</v>
      </c>
      <c r="F15" s="7"/>
      <c r="G15" s="8"/>
    </row>
    <row r="16" spans="1:7" ht="89.25" x14ac:dyDescent="0.25">
      <c r="A16" s="2">
        <v>1.1200000000000001</v>
      </c>
      <c r="B16" s="3" t="s">
        <v>68</v>
      </c>
      <c r="C16" s="4" t="s">
        <v>9</v>
      </c>
      <c r="D16" s="5"/>
      <c r="E16" s="6">
        <f>+E35+E36</f>
        <v>69</v>
      </c>
      <c r="F16" s="7"/>
      <c r="G16" s="8"/>
    </row>
    <row r="17" spans="1:7" ht="45" x14ac:dyDescent="0.25">
      <c r="A17" s="9">
        <v>1.1299999999999999</v>
      </c>
      <c r="B17" s="10" t="s">
        <v>10</v>
      </c>
      <c r="C17" s="4" t="s">
        <v>9</v>
      </c>
      <c r="D17" s="5"/>
      <c r="E17" s="6">
        <v>2</v>
      </c>
      <c r="F17" s="7"/>
      <c r="G17" s="8"/>
    </row>
    <row r="18" spans="1:7" ht="76.5" x14ac:dyDescent="0.25">
      <c r="A18" s="9">
        <v>1.1399999999999999</v>
      </c>
      <c r="B18" s="3" t="s">
        <v>69</v>
      </c>
      <c r="C18" s="4" t="s">
        <v>9</v>
      </c>
      <c r="D18" s="5"/>
      <c r="E18" s="6">
        <v>1</v>
      </c>
      <c r="F18" s="7"/>
      <c r="G18" s="8"/>
    </row>
    <row r="19" spans="1:7" ht="105" x14ac:dyDescent="0.25">
      <c r="A19" s="2">
        <v>1.1499999999999999</v>
      </c>
      <c r="B19" s="10" t="s">
        <v>101</v>
      </c>
      <c r="C19" s="4" t="s">
        <v>9</v>
      </c>
      <c r="D19" s="5"/>
      <c r="E19" s="6">
        <v>9</v>
      </c>
      <c r="F19" s="7"/>
      <c r="G19" s="8"/>
    </row>
    <row r="20" spans="1:7" ht="15.75" x14ac:dyDescent="0.25">
      <c r="A20" s="9">
        <v>1.1599999999999999</v>
      </c>
      <c r="B20" s="11" t="s">
        <v>11</v>
      </c>
      <c r="C20" s="4" t="s">
        <v>9</v>
      </c>
      <c r="D20" s="5"/>
      <c r="E20" s="6">
        <v>33</v>
      </c>
      <c r="F20" s="7"/>
      <c r="G20" s="8"/>
    </row>
    <row r="21" spans="1:7" ht="30" x14ac:dyDescent="0.25">
      <c r="A21" s="9">
        <v>1.17</v>
      </c>
      <c r="B21" s="12" t="s">
        <v>12</v>
      </c>
      <c r="C21" s="4" t="s">
        <v>13</v>
      </c>
      <c r="D21" s="5"/>
      <c r="E21" s="6">
        <v>50</v>
      </c>
      <c r="F21" s="7"/>
      <c r="G21" s="8"/>
    </row>
    <row r="22" spans="1:7" ht="60" x14ac:dyDescent="0.25">
      <c r="A22" s="2">
        <v>1.18</v>
      </c>
      <c r="B22" s="17" t="s">
        <v>94</v>
      </c>
      <c r="C22" s="13" t="s">
        <v>13</v>
      </c>
      <c r="D22" s="14"/>
      <c r="E22" s="6">
        <f>82+102+100+26</f>
        <v>310</v>
      </c>
      <c r="F22" s="15"/>
      <c r="G22" s="8"/>
    </row>
    <row r="23" spans="1:7" ht="30" x14ac:dyDescent="0.25">
      <c r="A23" s="9">
        <v>1.19</v>
      </c>
      <c r="B23" s="11" t="s">
        <v>71</v>
      </c>
      <c r="C23" s="4" t="s">
        <v>9</v>
      </c>
      <c r="D23" s="5">
        <v>13</v>
      </c>
      <c r="E23" s="6">
        <v>2</v>
      </c>
      <c r="F23" s="7"/>
      <c r="G23" s="8"/>
    </row>
    <row r="24" spans="1:7" ht="30" x14ac:dyDescent="0.25">
      <c r="A24" s="9">
        <v>1.2</v>
      </c>
      <c r="B24" s="12" t="s">
        <v>72</v>
      </c>
      <c r="C24" s="4" t="s">
        <v>9</v>
      </c>
      <c r="D24" s="5">
        <f>60+8</f>
        <v>68</v>
      </c>
      <c r="E24" s="6">
        <v>6</v>
      </c>
      <c r="F24" s="7"/>
      <c r="G24" s="8"/>
    </row>
    <row r="25" spans="1:7" ht="30" x14ac:dyDescent="0.25">
      <c r="A25" s="2">
        <v>1.21</v>
      </c>
      <c r="B25" s="11" t="s">
        <v>73</v>
      </c>
      <c r="C25" s="4" t="s">
        <v>9</v>
      </c>
      <c r="D25" s="5">
        <f>21-7</f>
        <v>14</v>
      </c>
      <c r="E25" s="6">
        <v>15</v>
      </c>
      <c r="F25" s="7"/>
      <c r="G25" s="8"/>
    </row>
    <row r="26" spans="1:7" ht="30" x14ac:dyDescent="0.25">
      <c r="A26" s="9">
        <v>1.22</v>
      </c>
      <c r="B26" s="11" t="s">
        <v>74</v>
      </c>
      <c r="C26" s="4" t="s">
        <v>9</v>
      </c>
      <c r="D26" s="5">
        <v>266</v>
      </c>
      <c r="E26" s="6">
        <v>190</v>
      </c>
      <c r="F26" s="7"/>
      <c r="G26" s="8"/>
    </row>
    <row r="27" spans="1:7" ht="30" x14ac:dyDescent="0.25">
      <c r="A27" s="9">
        <v>1.23</v>
      </c>
      <c r="B27" s="11" t="s">
        <v>75</v>
      </c>
      <c r="C27" s="4" t="s">
        <v>9</v>
      </c>
      <c r="D27" s="5">
        <v>118</v>
      </c>
      <c r="E27" s="6">
        <v>12</v>
      </c>
      <c r="F27" s="7"/>
      <c r="G27" s="8"/>
    </row>
    <row r="28" spans="1:7" ht="30" x14ac:dyDescent="0.25">
      <c r="A28" s="2">
        <v>1.24</v>
      </c>
      <c r="B28" s="11" t="s">
        <v>76</v>
      </c>
      <c r="C28" s="4" t="s">
        <v>9</v>
      </c>
      <c r="D28" s="5"/>
      <c r="E28" s="6">
        <v>110</v>
      </c>
      <c r="F28" s="7"/>
      <c r="G28" s="8"/>
    </row>
    <row r="29" spans="1:7" ht="15.75" x14ac:dyDescent="0.25">
      <c r="A29" s="9">
        <v>1.25</v>
      </c>
      <c r="B29" s="11" t="s">
        <v>77</v>
      </c>
      <c r="C29" s="4" t="s">
        <v>9</v>
      </c>
      <c r="D29" s="5"/>
      <c r="E29" s="6">
        <v>5</v>
      </c>
      <c r="F29" s="7"/>
      <c r="G29" s="8"/>
    </row>
    <row r="30" spans="1:7" ht="30" x14ac:dyDescent="0.25">
      <c r="A30" s="9">
        <v>1.26</v>
      </c>
      <c r="B30" s="11" t="s">
        <v>78</v>
      </c>
      <c r="C30" s="4" t="s">
        <v>9</v>
      </c>
      <c r="D30" s="5"/>
      <c r="E30" s="6">
        <v>100</v>
      </c>
      <c r="F30" s="7"/>
      <c r="G30" s="8"/>
    </row>
    <row r="31" spans="1:7" ht="30" x14ac:dyDescent="0.25">
      <c r="A31" s="2">
        <v>1.27</v>
      </c>
      <c r="B31" s="11" t="s">
        <v>79</v>
      </c>
      <c r="C31" s="4" t="s">
        <v>9</v>
      </c>
      <c r="D31" s="5"/>
      <c r="E31" s="6">
        <v>14</v>
      </c>
      <c r="F31" s="7"/>
      <c r="G31" s="8"/>
    </row>
    <row r="32" spans="1:7" ht="30" x14ac:dyDescent="0.25">
      <c r="A32" s="9">
        <v>1.28</v>
      </c>
      <c r="B32" s="11" t="s">
        <v>98</v>
      </c>
      <c r="C32" s="4" t="s">
        <v>9</v>
      </c>
      <c r="D32" s="5"/>
      <c r="E32" s="6">
        <v>68</v>
      </c>
      <c r="F32" s="7"/>
      <c r="G32" s="8"/>
    </row>
    <row r="33" spans="1:7" ht="30" x14ac:dyDescent="0.25">
      <c r="A33" s="9">
        <v>1.29</v>
      </c>
      <c r="B33" s="11" t="s">
        <v>80</v>
      </c>
      <c r="C33" s="4" t="s">
        <v>9</v>
      </c>
      <c r="D33" s="5"/>
      <c r="E33" s="6">
        <v>16</v>
      </c>
      <c r="F33" s="7"/>
      <c r="G33" s="8"/>
    </row>
    <row r="34" spans="1:7" ht="45" x14ac:dyDescent="0.25">
      <c r="A34" s="9">
        <v>1.3</v>
      </c>
      <c r="B34" s="11" t="s">
        <v>99</v>
      </c>
      <c r="C34" s="4" t="s">
        <v>9</v>
      </c>
      <c r="D34" s="5"/>
      <c r="E34" s="6">
        <v>5</v>
      </c>
      <c r="F34" s="7"/>
      <c r="G34" s="8"/>
    </row>
    <row r="35" spans="1:7" ht="30" x14ac:dyDescent="0.25">
      <c r="A35" s="9">
        <v>1.31</v>
      </c>
      <c r="B35" s="17" t="s">
        <v>100</v>
      </c>
      <c r="C35" s="4" t="s">
        <v>9</v>
      </c>
      <c r="D35" s="5"/>
      <c r="E35" s="6">
        <v>56</v>
      </c>
      <c r="F35" s="7"/>
      <c r="G35" s="8"/>
    </row>
    <row r="36" spans="1:7" ht="30" x14ac:dyDescent="0.25">
      <c r="A36" s="9">
        <v>1.32</v>
      </c>
      <c r="B36" s="16" t="s">
        <v>81</v>
      </c>
      <c r="C36" s="4" t="s">
        <v>9</v>
      </c>
      <c r="D36" s="5"/>
      <c r="E36" s="6">
        <v>13</v>
      </c>
      <c r="F36" s="7"/>
      <c r="G36" s="8"/>
    </row>
    <row r="37" spans="1:7" ht="15.75" x14ac:dyDescent="0.25">
      <c r="A37" s="2">
        <v>1.33</v>
      </c>
      <c r="B37" s="11" t="s">
        <v>82</v>
      </c>
      <c r="C37" s="4" t="s">
        <v>9</v>
      </c>
      <c r="D37" s="5"/>
      <c r="E37" s="6">
        <v>26</v>
      </c>
      <c r="F37" s="7"/>
      <c r="G37" s="8"/>
    </row>
    <row r="38" spans="1:7" ht="15.75" x14ac:dyDescent="0.25">
      <c r="A38" s="9">
        <v>1.34</v>
      </c>
      <c r="B38" s="11" t="s">
        <v>83</v>
      </c>
      <c r="C38" s="4" t="s">
        <v>9</v>
      </c>
      <c r="D38" s="5"/>
      <c r="E38" s="6">
        <v>7</v>
      </c>
      <c r="F38" s="7"/>
      <c r="G38" s="8"/>
    </row>
    <row r="39" spans="1:7" ht="30" x14ac:dyDescent="0.25">
      <c r="A39" s="9">
        <v>1.35</v>
      </c>
      <c r="B39" s="11" t="s">
        <v>102</v>
      </c>
      <c r="C39" s="4" t="s">
        <v>9</v>
      </c>
      <c r="D39" s="5"/>
      <c r="E39" s="6">
        <v>1</v>
      </c>
      <c r="F39" s="7"/>
      <c r="G39" s="8"/>
    </row>
    <row r="40" spans="1:7" ht="30" x14ac:dyDescent="0.25">
      <c r="A40" s="2">
        <v>1.36</v>
      </c>
      <c r="B40" s="17" t="s">
        <v>14</v>
      </c>
      <c r="C40" s="4" t="s">
        <v>9</v>
      </c>
      <c r="D40" s="18"/>
      <c r="E40" s="6">
        <v>3</v>
      </c>
      <c r="F40" s="7"/>
      <c r="G40" s="8"/>
    </row>
    <row r="41" spans="1:7" ht="30" x14ac:dyDescent="0.25">
      <c r="A41" s="9">
        <v>1.37</v>
      </c>
      <c r="B41" s="17" t="s">
        <v>15</v>
      </c>
      <c r="C41" s="19" t="s">
        <v>13</v>
      </c>
      <c r="D41" s="18"/>
      <c r="E41" s="6">
        <v>100</v>
      </c>
      <c r="F41" s="7"/>
      <c r="G41" s="8"/>
    </row>
    <row r="42" spans="1:7" ht="15.75" x14ac:dyDescent="0.25">
      <c r="A42" s="9">
        <v>1.38</v>
      </c>
      <c r="B42" s="17" t="s">
        <v>16</v>
      </c>
      <c r="C42" s="4" t="s">
        <v>9</v>
      </c>
      <c r="D42" s="18"/>
      <c r="E42" s="6">
        <v>3</v>
      </c>
      <c r="F42" s="7"/>
      <c r="G42" s="8"/>
    </row>
    <row r="43" spans="1:7" ht="18.75" x14ac:dyDescent="0.25">
      <c r="A43" s="153" t="s">
        <v>17</v>
      </c>
      <c r="B43" s="154"/>
      <c r="C43" s="154"/>
      <c r="D43" s="154"/>
      <c r="E43" s="154"/>
      <c r="F43" s="155"/>
      <c r="G43" s="91"/>
    </row>
    <row r="44" spans="1:7" ht="15.75" x14ac:dyDescent="0.25">
      <c r="A44" s="20"/>
      <c r="B44" s="17"/>
      <c r="C44" s="4"/>
      <c r="D44" s="18"/>
      <c r="E44" s="6"/>
      <c r="F44" s="21"/>
      <c r="G44" s="8"/>
    </row>
    <row r="45" spans="1:7" ht="15.75" customHeight="1" x14ac:dyDescent="0.25">
      <c r="A45" s="148" t="s">
        <v>18</v>
      </c>
      <c r="B45" s="148"/>
      <c r="C45" s="148"/>
      <c r="D45" s="148"/>
      <c r="E45" s="148"/>
      <c r="F45" s="148"/>
      <c r="G45" s="148"/>
    </row>
    <row r="46" spans="1:7" ht="75" x14ac:dyDescent="0.25">
      <c r="A46" s="22">
        <v>2.1</v>
      </c>
      <c r="B46" s="11" t="s">
        <v>84</v>
      </c>
      <c r="C46" s="4" t="s">
        <v>9</v>
      </c>
      <c r="D46" s="23"/>
      <c r="E46" s="6">
        <v>1</v>
      </c>
      <c r="F46" s="24"/>
      <c r="G46" s="8"/>
    </row>
    <row r="47" spans="1:7" ht="75" x14ac:dyDescent="0.25">
      <c r="A47" s="22">
        <v>2.2000000000000002</v>
      </c>
      <c r="B47" s="11" t="s">
        <v>85</v>
      </c>
      <c r="C47" s="4" t="s">
        <v>9</v>
      </c>
      <c r="D47" s="23"/>
      <c r="E47" s="6">
        <v>1</v>
      </c>
      <c r="F47" s="24"/>
      <c r="G47" s="8"/>
    </row>
    <row r="48" spans="1:7" ht="60" x14ac:dyDescent="0.25">
      <c r="A48" s="22">
        <v>2.2999999999999998</v>
      </c>
      <c r="B48" s="11" t="s">
        <v>86</v>
      </c>
      <c r="C48" s="4" t="s">
        <v>9</v>
      </c>
      <c r="D48" s="23"/>
      <c r="E48" s="6">
        <v>1</v>
      </c>
      <c r="F48" s="24"/>
      <c r="G48" s="8"/>
    </row>
    <row r="49" spans="1:7" ht="75" x14ac:dyDescent="0.25">
      <c r="A49" s="22">
        <v>2.4</v>
      </c>
      <c r="B49" s="11" t="s">
        <v>87</v>
      </c>
      <c r="C49" s="4" t="s">
        <v>9</v>
      </c>
      <c r="D49" s="23"/>
      <c r="E49" s="6">
        <v>1</v>
      </c>
      <c r="F49" s="24"/>
      <c r="G49" s="8"/>
    </row>
    <row r="50" spans="1:7" ht="75" x14ac:dyDescent="0.25">
      <c r="A50" s="22">
        <v>2.5</v>
      </c>
      <c r="B50" s="11" t="s">
        <v>103</v>
      </c>
      <c r="C50" s="4" t="s">
        <v>9</v>
      </c>
      <c r="D50" s="23"/>
      <c r="E50" s="6">
        <v>1</v>
      </c>
      <c r="F50" s="24"/>
      <c r="G50" s="8"/>
    </row>
    <row r="51" spans="1:7" ht="75" x14ac:dyDescent="0.25">
      <c r="A51" s="22">
        <v>2.6</v>
      </c>
      <c r="B51" s="11" t="s">
        <v>88</v>
      </c>
      <c r="C51" s="4" t="s">
        <v>9</v>
      </c>
      <c r="D51" s="23"/>
      <c r="E51" s="6">
        <v>1</v>
      </c>
      <c r="F51" s="24"/>
      <c r="G51" s="8"/>
    </row>
    <row r="52" spans="1:7" ht="75" x14ac:dyDescent="0.25">
      <c r="A52" s="22">
        <v>2.7</v>
      </c>
      <c r="B52" s="11" t="s">
        <v>89</v>
      </c>
      <c r="C52" s="4" t="s">
        <v>9</v>
      </c>
      <c r="D52" s="23"/>
      <c r="E52" s="6">
        <v>1</v>
      </c>
      <c r="F52" s="24"/>
      <c r="G52" s="8"/>
    </row>
    <row r="53" spans="1:7" ht="45" x14ac:dyDescent="0.25">
      <c r="A53" s="22">
        <v>2.8</v>
      </c>
      <c r="B53" s="11" t="s">
        <v>19</v>
      </c>
      <c r="C53" s="4" t="s">
        <v>9</v>
      </c>
      <c r="D53" s="23"/>
      <c r="E53" s="6">
        <v>1</v>
      </c>
      <c r="F53" s="24"/>
      <c r="G53" s="8"/>
    </row>
    <row r="54" spans="1:7" ht="45" x14ac:dyDescent="0.25">
      <c r="A54" s="22">
        <v>2.9</v>
      </c>
      <c r="B54" s="11" t="s">
        <v>90</v>
      </c>
      <c r="C54" s="4" t="s">
        <v>9</v>
      </c>
      <c r="D54" s="23"/>
      <c r="E54" s="6">
        <v>1</v>
      </c>
      <c r="F54" s="24"/>
      <c r="G54" s="8"/>
    </row>
    <row r="55" spans="1:7" ht="45" x14ac:dyDescent="0.25">
      <c r="A55" s="9">
        <v>2.1</v>
      </c>
      <c r="B55" s="25" t="s">
        <v>20</v>
      </c>
      <c r="C55" s="4" t="s">
        <v>9</v>
      </c>
      <c r="D55" s="23"/>
      <c r="E55" s="6">
        <v>1</v>
      </c>
      <c r="F55" s="24"/>
      <c r="G55" s="8"/>
    </row>
    <row r="56" spans="1:7" ht="18.75" x14ac:dyDescent="0.25">
      <c r="A56" s="153" t="s">
        <v>17</v>
      </c>
      <c r="B56" s="154"/>
      <c r="C56" s="154"/>
      <c r="D56" s="154"/>
      <c r="E56" s="154"/>
      <c r="F56" s="155"/>
      <c r="G56" s="91"/>
    </row>
    <row r="57" spans="1:7" ht="15.75" x14ac:dyDescent="0.25">
      <c r="A57" s="20"/>
      <c r="B57" s="25"/>
      <c r="C57" s="4"/>
      <c r="D57" s="23"/>
      <c r="E57" s="6"/>
      <c r="F57" s="21"/>
      <c r="G57" s="8"/>
    </row>
    <row r="58" spans="1:7" ht="15.75" customHeight="1" x14ac:dyDescent="0.25">
      <c r="A58" s="148" t="s">
        <v>21</v>
      </c>
      <c r="B58" s="148"/>
      <c r="C58" s="148"/>
      <c r="D58" s="148"/>
      <c r="E58" s="148"/>
      <c r="F58" s="148"/>
      <c r="G58" s="148"/>
    </row>
    <row r="59" spans="1:7" ht="30" x14ac:dyDescent="0.25">
      <c r="A59" s="2">
        <v>3.1</v>
      </c>
      <c r="B59" s="26" t="s">
        <v>22</v>
      </c>
      <c r="C59" s="4" t="s">
        <v>13</v>
      </c>
      <c r="D59" s="23"/>
      <c r="E59" s="6">
        <v>10</v>
      </c>
      <c r="F59" s="24"/>
      <c r="G59" s="8"/>
    </row>
    <row r="60" spans="1:7" ht="30" x14ac:dyDescent="0.25">
      <c r="A60" s="2">
        <v>3.2</v>
      </c>
      <c r="B60" s="27" t="s">
        <v>23</v>
      </c>
      <c r="C60" s="4" t="s">
        <v>13</v>
      </c>
      <c r="D60" s="23"/>
      <c r="E60" s="6">
        <v>30</v>
      </c>
      <c r="F60" s="24"/>
      <c r="G60" s="8"/>
    </row>
    <row r="61" spans="1:7" ht="30" x14ac:dyDescent="0.25">
      <c r="A61" s="2">
        <v>3.3</v>
      </c>
      <c r="B61" s="27" t="s">
        <v>24</v>
      </c>
      <c r="C61" s="4" t="s">
        <v>13</v>
      </c>
      <c r="D61" s="23"/>
      <c r="E61" s="6">
        <v>60</v>
      </c>
      <c r="F61" s="24"/>
      <c r="G61" s="8"/>
    </row>
    <row r="62" spans="1:7" ht="30" x14ac:dyDescent="0.25">
      <c r="A62" s="2">
        <v>3.4</v>
      </c>
      <c r="B62" s="27" t="s">
        <v>25</v>
      </c>
      <c r="C62" s="4" t="s">
        <v>13</v>
      </c>
      <c r="D62" s="23"/>
      <c r="E62" s="6">
        <v>35</v>
      </c>
      <c r="F62" s="24"/>
      <c r="G62" s="8"/>
    </row>
    <row r="63" spans="1:7" ht="30" x14ac:dyDescent="0.25">
      <c r="A63" s="2">
        <v>3.5</v>
      </c>
      <c r="B63" s="27" t="s">
        <v>26</v>
      </c>
      <c r="C63" s="4" t="s">
        <v>13</v>
      </c>
      <c r="D63" s="23"/>
      <c r="E63" s="6">
        <v>45</v>
      </c>
      <c r="F63" s="24"/>
      <c r="G63" s="8"/>
    </row>
    <row r="64" spans="1:7" ht="30" x14ac:dyDescent="0.25">
      <c r="A64" s="2">
        <v>3.6</v>
      </c>
      <c r="B64" s="27" t="s">
        <v>27</v>
      </c>
      <c r="C64" s="4" t="s">
        <v>13</v>
      </c>
      <c r="D64" s="23"/>
      <c r="E64" s="6">
        <v>60</v>
      </c>
      <c r="F64" s="24"/>
      <c r="G64" s="8"/>
    </row>
    <row r="65" spans="1:7" ht="30" x14ac:dyDescent="0.25">
      <c r="A65" s="2">
        <v>3.7</v>
      </c>
      <c r="B65" s="27" t="s">
        <v>28</v>
      </c>
      <c r="C65" s="4" t="s">
        <v>13</v>
      </c>
      <c r="D65" s="23"/>
      <c r="E65" s="6">
        <v>38</v>
      </c>
      <c r="F65" s="24"/>
      <c r="G65" s="8"/>
    </row>
    <row r="66" spans="1:7" ht="30" x14ac:dyDescent="0.25">
      <c r="A66" s="2">
        <v>3.8</v>
      </c>
      <c r="B66" s="27" t="s">
        <v>29</v>
      </c>
      <c r="C66" s="4" t="s">
        <v>13</v>
      </c>
      <c r="D66" s="23"/>
      <c r="E66" s="6">
        <v>30</v>
      </c>
      <c r="F66" s="24"/>
      <c r="G66" s="8"/>
    </row>
    <row r="67" spans="1:7" ht="30" x14ac:dyDescent="0.25">
      <c r="A67" s="2">
        <v>3.9</v>
      </c>
      <c r="B67" s="27" t="s">
        <v>30</v>
      </c>
      <c r="C67" s="4" t="s">
        <v>13</v>
      </c>
      <c r="D67" s="23"/>
      <c r="E67" s="6">
        <v>12</v>
      </c>
      <c r="F67" s="24"/>
      <c r="G67" s="8"/>
    </row>
    <row r="68" spans="1:7" ht="30" x14ac:dyDescent="0.25">
      <c r="A68" s="9">
        <v>3.1</v>
      </c>
      <c r="B68" s="27" t="s">
        <v>31</v>
      </c>
      <c r="C68" s="4" t="s">
        <v>13</v>
      </c>
      <c r="D68" s="23"/>
      <c r="E68" s="6">
        <v>20</v>
      </c>
      <c r="F68" s="24"/>
      <c r="G68" s="8"/>
    </row>
    <row r="69" spans="1:7" ht="30" x14ac:dyDescent="0.25">
      <c r="A69" s="2">
        <v>3.11</v>
      </c>
      <c r="B69" s="27" t="s">
        <v>32</v>
      </c>
      <c r="C69" s="4" t="s">
        <v>13</v>
      </c>
      <c r="D69" s="23"/>
      <c r="E69" s="6">
        <v>20</v>
      </c>
      <c r="F69" s="24"/>
      <c r="G69" s="8"/>
    </row>
    <row r="70" spans="1:7" ht="30" x14ac:dyDescent="0.25">
      <c r="A70" s="2">
        <v>3.12</v>
      </c>
      <c r="B70" s="27" t="s">
        <v>33</v>
      </c>
      <c r="C70" s="4" t="s">
        <v>13</v>
      </c>
      <c r="D70" s="23"/>
      <c r="E70" s="6">
        <v>30</v>
      </c>
      <c r="F70" s="24"/>
      <c r="G70" s="8"/>
    </row>
    <row r="71" spans="1:7" ht="30" x14ac:dyDescent="0.25">
      <c r="A71" s="2">
        <v>3.13</v>
      </c>
      <c r="B71" s="27" t="s">
        <v>34</v>
      </c>
      <c r="C71" s="4" t="s">
        <v>13</v>
      </c>
      <c r="D71" s="23"/>
      <c r="E71" s="6">
        <v>25</v>
      </c>
      <c r="F71" s="24"/>
      <c r="G71" s="8"/>
    </row>
    <row r="72" spans="1:7" ht="30" x14ac:dyDescent="0.25">
      <c r="A72" s="2">
        <v>3.14</v>
      </c>
      <c r="B72" s="27" t="s">
        <v>35</v>
      </c>
      <c r="C72" s="4" t="s">
        <v>13</v>
      </c>
      <c r="D72" s="23"/>
      <c r="E72" s="6">
        <v>10</v>
      </c>
      <c r="F72" s="24"/>
      <c r="G72" s="8"/>
    </row>
    <row r="73" spans="1:7" ht="18.75" x14ac:dyDescent="0.25">
      <c r="A73" s="153" t="s">
        <v>17</v>
      </c>
      <c r="B73" s="154"/>
      <c r="C73" s="154"/>
      <c r="D73" s="154"/>
      <c r="E73" s="154"/>
      <c r="F73" s="155"/>
      <c r="G73" s="91"/>
    </row>
    <row r="74" spans="1:7" ht="15.75" x14ac:dyDescent="0.25">
      <c r="A74" s="28"/>
      <c r="B74" s="27"/>
      <c r="C74" s="4"/>
      <c r="D74" s="23"/>
      <c r="E74" s="6"/>
      <c r="F74" s="21"/>
      <c r="G74" s="8"/>
    </row>
    <row r="75" spans="1:7" ht="15.75" customHeight="1" x14ac:dyDescent="0.25">
      <c r="A75" s="148" t="s">
        <v>36</v>
      </c>
      <c r="B75" s="148"/>
      <c r="C75" s="148"/>
      <c r="D75" s="148"/>
      <c r="E75" s="148"/>
      <c r="F75" s="148"/>
      <c r="G75" s="148"/>
    </row>
    <row r="76" spans="1:7" ht="45" x14ac:dyDescent="0.25">
      <c r="A76" s="2">
        <v>4.0999999999999996</v>
      </c>
      <c r="B76" s="11" t="s">
        <v>62</v>
      </c>
      <c r="C76" s="4" t="s">
        <v>9</v>
      </c>
      <c r="D76" s="5"/>
      <c r="E76" s="6">
        <v>1</v>
      </c>
      <c r="F76" s="24"/>
      <c r="G76" s="8"/>
    </row>
    <row r="77" spans="1:7" ht="30" x14ac:dyDescent="0.25">
      <c r="A77" s="2">
        <v>4.2</v>
      </c>
      <c r="B77" s="11" t="s">
        <v>63</v>
      </c>
      <c r="C77" s="29" t="s">
        <v>9</v>
      </c>
      <c r="D77" s="5"/>
      <c r="E77" s="6">
        <v>4</v>
      </c>
      <c r="F77" s="24"/>
      <c r="G77" s="8"/>
    </row>
    <row r="78" spans="1:7" ht="30" x14ac:dyDescent="0.25">
      <c r="A78" s="2">
        <v>4.3</v>
      </c>
      <c r="B78" s="11" t="s">
        <v>61</v>
      </c>
      <c r="C78" s="29" t="s">
        <v>13</v>
      </c>
      <c r="D78" s="5"/>
      <c r="E78" s="6">
        <v>110</v>
      </c>
      <c r="F78" s="24"/>
      <c r="G78" s="8"/>
    </row>
    <row r="79" spans="1:7" ht="40.5" customHeight="1" x14ac:dyDescent="0.2">
      <c r="A79" s="2">
        <v>4.4000000000000004</v>
      </c>
      <c r="B79" s="30" t="s">
        <v>145</v>
      </c>
      <c r="C79" s="29" t="s">
        <v>13</v>
      </c>
      <c r="D79" s="5"/>
      <c r="E79" s="6">
        <v>110</v>
      </c>
      <c r="F79" s="24"/>
      <c r="G79" s="8"/>
    </row>
    <row r="80" spans="1:7" ht="30" x14ac:dyDescent="0.25">
      <c r="A80" s="2">
        <v>4.5</v>
      </c>
      <c r="B80" s="27" t="s">
        <v>64</v>
      </c>
      <c r="C80" s="4" t="s">
        <v>9</v>
      </c>
      <c r="D80" s="5"/>
      <c r="E80" s="6">
        <v>1</v>
      </c>
      <c r="F80" s="24"/>
      <c r="G80" s="8"/>
    </row>
    <row r="81" spans="1:7" ht="105" x14ac:dyDescent="0.25">
      <c r="A81" s="2">
        <v>4.5999999999999996</v>
      </c>
      <c r="B81" s="27" t="s">
        <v>147</v>
      </c>
      <c r="C81" s="13" t="s">
        <v>9</v>
      </c>
      <c r="D81" s="5"/>
      <c r="E81" s="6">
        <v>1</v>
      </c>
      <c r="F81" s="24"/>
      <c r="G81" s="8"/>
    </row>
    <row r="82" spans="1:7" ht="60" x14ac:dyDescent="0.25">
      <c r="A82" s="2">
        <v>4.7</v>
      </c>
      <c r="B82" s="27" t="s">
        <v>91</v>
      </c>
      <c r="C82" s="19" t="s">
        <v>9</v>
      </c>
      <c r="D82" s="5"/>
      <c r="E82" s="6">
        <v>1</v>
      </c>
      <c r="F82" s="24"/>
      <c r="G82" s="8"/>
    </row>
    <row r="83" spans="1:7" ht="60" x14ac:dyDescent="0.25">
      <c r="A83" s="2">
        <v>4.8</v>
      </c>
      <c r="B83" s="27" t="s">
        <v>92</v>
      </c>
      <c r="C83" s="13" t="s">
        <v>9</v>
      </c>
      <c r="D83" s="5"/>
      <c r="E83" s="6">
        <v>1</v>
      </c>
      <c r="F83" s="24"/>
      <c r="G83" s="8"/>
    </row>
    <row r="84" spans="1:7" ht="45" x14ac:dyDescent="0.25">
      <c r="A84" s="2">
        <v>4.9000000000000004</v>
      </c>
      <c r="B84" s="27" t="s">
        <v>93</v>
      </c>
      <c r="C84" s="4" t="s">
        <v>9</v>
      </c>
      <c r="D84" s="5"/>
      <c r="E84" s="6">
        <v>1</v>
      </c>
      <c r="F84" s="24"/>
      <c r="G84" s="8"/>
    </row>
    <row r="85" spans="1:7" ht="135" x14ac:dyDescent="0.25">
      <c r="A85" s="31">
        <v>4.0999999999999996</v>
      </c>
      <c r="B85" s="26" t="s">
        <v>37</v>
      </c>
      <c r="C85" s="4" t="s">
        <v>9</v>
      </c>
      <c r="D85" s="5"/>
      <c r="E85" s="6">
        <v>1</v>
      </c>
      <c r="F85" s="24"/>
      <c r="G85" s="8"/>
    </row>
    <row r="86" spans="1:7" ht="30" x14ac:dyDescent="0.25">
      <c r="A86" s="31">
        <v>4.1100000000000003</v>
      </c>
      <c r="B86" s="27" t="s">
        <v>38</v>
      </c>
      <c r="C86" s="4" t="s">
        <v>13</v>
      </c>
      <c r="D86" s="23"/>
      <c r="E86" s="6">
        <v>10</v>
      </c>
      <c r="F86" s="24"/>
      <c r="G86" s="8"/>
    </row>
    <row r="87" spans="1:7" ht="153" x14ac:dyDescent="0.25">
      <c r="A87" s="32">
        <v>4.12</v>
      </c>
      <c r="B87" s="33" t="s">
        <v>39</v>
      </c>
      <c r="C87" s="34" t="s">
        <v>40</v>
      </c>
      <c r="D87" s="35">
        <v>1</v>
      </c>
      <c r="E87" s="6">
        <v>1</v>
      </c>
      <c r="F87" s="36"/>
      <c r="G87" s="8"/>
    </row>
    <row r="88" spans="1:7" ht="30" x14ac:dyDescent="0.25">
      <c r="A88" s="31">
        <v>4.13</v>
      </c>
      <c r="B88" s="25" t="s">
        <v>41</v>
      </c>
      <c r="C88" s="4" t="s">
        <v>9</v>
      </c>
      <c r="D88" s="5"/>
      <c r="E88" s="6">
        <v>3</v>
      </c>
      <c r="F88" s="24"/>
      <c r="G88" s="8"/>
    </row>
    <row r="89" spans="1:7" ht="15.75" x14ac:dyDescent="0.25">
      <c r="A89" s="32">
        <v>4.1399999999999997</v>
      </c>
      <c r="B89" s="37" t="s">
        <v>42</v>
      </c>
      <c r="C89" s="4" t="s">
        <v>43</v>
      </c>
      <c r="D89" s="5"/>
      <c r="E89" s="6">
        <v>1</v>
      </c>
      <c r="F89" s="24"/>
      <c r="G89" s="8"/>
    </row>
    <row r="90" spans="1:7" s="39" customFormat="1" ht="15.75" x14ac:dyDescent="0.25">
      <c r="A90" s="31">
        <v>4.1500000000000004</v>
      </c>
      <c r="B90" s="38" t="s">
        <v>44</v>
      </c>
      <c r="C90" s="29" t="s">
        <v>43</v>
      </c>
      <c r="D90" s="5"/>
      <c r="E90" s="6">
        <v>1</v>
      </c>
      <c r="F90" s="24"/>
      <c r="G90" s="8"/>
    </row>
    <row r="91" spans="1:7" ht="60" x14ac:dyDescent="0.25">
      <c r="A91" s="32">
        <v>4.16</v>
      </c>
      <c r="B91" s="25" t="s">
        <v>142</v>
      </c>
      <c r="C91" s="29" t="s">
        <v>43</v>
      </c>
      <c r="D91" s="5"/>
      <c r="E91" s="6">
        <v>1</v>
      </c>
      <c r="F91" s="24"/>
      <c r="G91" s="8"/>
    </row>
    <row r="92" spans="1:7" ht="45" x14ac:dyDescent="0.25">
      <c r="A92" s="31">
        <v>4.17</v>
      </c>
      <c r="B92" s="25" t="s">
        <v>104</v>
      </c>
      <c r="C92" s="29" t="s">
        <v>45</v>
      </c>
      <c r="D92" s="5"/>
      <c r="E92" s="6">
        <v>1</v>
      </c>
      <c r="F92" s="24"/>
      <c r="G92" s="8"/>
    </row>
    <row r="93" spans="1:7" ht="18.75" x14ac:dyDescent="0.25">
      <c r="A93" s="153" t="s">
        <v>17</v>
      </c>
      <c r="B93" s="154"/>
      <c r="C93" s="154"/>
      <c r="D93" s="154"/>
      <c r="E93" s="154"/>
      <c r="F93" s="155"/>
      <c r="G93" s="91"/>
    </row>
    <row r="94" spans="1:7" ht="15.75" x14ac:dyDescent="0.25">
      <c r="A94" s="40"/>
      <c r="B94" s="25"/>
      <c r="C94" s="29"/>
      <c r="D94" s="5"/>
      <c r="E94" s="6"/>
      <c r="F94" s="21"/>
      <c r="G94" s="8"/>
    </row>
    <row r="95" spans="1:7" ht="15.75" customHeight="1" x14ac:dyDescent="0.25">
      <c r="A95" s="149" t="s">
        <v>129</v>
      </c>
      <c r="B95" s="149"/>
      <c r="C95" s="149"/>
      <c r="D95" s="149"/>
      <c r="E95" s="149"/>
      <c r="F95" s="149"/>
      <c r="G95" s="149"/>
    </row>
    <row r="96" spans="1:7" ht="62.25" customHeight="1" x14ac:dyDescent="0.25">
      <c r="A96" s="41">
        <v>5.0999999999999996</v>
      </c>
      <c r="B96" s="11" t="s">
        <v>148</v>
      </c>
      <c r="C96" s="41" t="s">
        <v>46</v>
      </c>
      <c r="D96" s="42">
        <v>10</v>
      </c>
      <c r="E96" s="42">
        <v>30</v>
      </c>
      <c r="F96" s="43"/>
      <c r="G96" s="8"/>
    </row>
    <row r="97" spans="1:8" ht="60.75" customHeight="1" x14ac:dyDescent="0.25">
      <c r="A97" s="41">
        <v>5.2</v>
      </c>
      <c r="B97" s="11" t="s">
        <v>95</v>
      </c>
      <c r="C97" s="41" t="s">
        <v>46</v>
      </c>
      <c r="D97" s="44"/>
      <c r="E97" s="42">
        <v>198</v>
      </c>
      <c r="F97" s="43"/>
      <c r="G97" s="8"/>
    </row>
    <row r="98" spans="1:8" ht="60" x14ac:dyDescent="0.25">
      <c r="A98" s="41">
        <v>5.3</v>
      </c>
      <c r="B98" s="11" t="s">
        <v>96</v>
      </c>
      <c r="C98" s="41" t="s">
        <v>46</v>
      </c>
      <c r="D98" s="44"/>
      <c r="E98" s="42">
        <v>60</v>
      </c>
      <c r="F98" s="43"/>
      <c r="G98" s="8"/>
    </row>
    <row r="99" spans="1:8" ht="30" x14ac:dyDescent="0.25">
      <c r="A99" s="41">
        <v>5.4</v>
      </c>
      <c r="B99" s="11" t="s">
        <v>47</v>
      </c>
      <c r="C99" s="13" t="s">
        <v>9</v>
      </c>
      <c r="D99" s="44"/>
      <c r="E99" s="42">
        <v>60</v>
      </c>
      <c r="F99" s="43"/>
      <c r="G99" s="8"/>
      <c r="H99" s="45"/>
    </row>
    <row r="100" spans="1:8" ht="30" x14ac:dyDescent="0.25">
      <c r="A100" s="41">
        <v>5.5</v>
      </c>
      <c r="B100" s="11" t="s">
        <v>48</v>
      </c>
      <c r="C100" s="13" t="s">
        <v>9</v>
      </c>
      <c r="D100" s="44"/>
      <c r="E100" s="42">
        <v>40</v>
      </c>
      <c r="F100" s="43"/>
      <c r="G100" s="8"/>
    </row>
    <row r="101" spans="1:8" ht="15" x14ac:dyDescent="0.25">
      <c r="A101" s="41">
        <v>5.6</v>
      </c>
      <c r="B101" s="11" t="s">
        <v>49</v>
      </c>
      <c r="C101" s="13" t="s">
        <v>9</v>
      </c>
      <c r="D101" s="42">
        <v>20</v>
      </c>
      <c r="E101" s="42">
        <v>20</v>
      </c>
      <c r="F101" s="46"/>
      <c r="G101" s="8"/>
    </row>
    <row r="102" spans="1:8" ht="15" x14ac:dyDescent="0.25">
      <c r="A102" s="41">
        <v>5.7</v>
      </c>
      <c r="B102" s="11" t="s">
        <v>50</v>
      </c>
      <c r="C102" s="13" t="s">
        <v>9</v>
      </c>
      <c r="D102" s="42">
        <v>4</v>
      </c>
      <c r="E102" s="42">
        <v>4</v>
      </c>
      <c r="F102" s="46"/>
      <c r="G102" s="8"/>
    </row>
    <row r="103" spans="1:8" ht="45" x14ac:dyDescent="0.25">
      <c r="A103" s="41">
        <v>5.8</v>
      </c>
      <c r="B103" s="11" t="s">
        <v>110</v>
      </c>
      <c r="C103" s="13" t="s">
        <v>9</v>
      </c>
      <c r="D103" s="44"/>
      <c r="E103" s="47">
        <v>29</v>
      </c>
      <c r="F103" s="46"/>
      <c r="G103" s="8"/>
    </row>
    <row r="104" spans="1:8" ht="45" x14ac:dyDescent="0.25">
      <c r="A104" s="41">
        <v>5.9</v>
      </c>
      <c r="B104" s="11" t="s">
        <v>111</v>
      </c>
      <c r="C104" s="13" t="s">
        <v>9</v>
      </c>
      <c r="D104" s="44"/>
      <c r="E104" s="47">
        <v>153</v>
      </c>
      <c r="F104" s="46"/>
      <c r="G104" s="8"/>
    </row>
    <row r="105" spans="1:8" ht="30" x14ac:dyDescent="0.25">
      <c r="A105" s="48">
        <v>5.0999999999999996</v>
      </c>
      <c r="B105" s="11" t="s">
        <v>112</v>
      </c>
      <c r="C105" s="41" t="s">
        <v>46</v>
      </c>
      <c r="D105" s="44"/>
      <c r="E105" s="47">
        <v>8618.0331999999944</v>
      </c>
      <c r="F105" s="46"/>
      <c r="G105" s="8"/>
    </row>
    <row r="106" spans="1:8" ht="15" x14ac:dyDescent="0.25">
      <c r="A106" s="41">
        <v>5.1100000000000003</v>
      </c>
      <c r="B106" s="11" t="s">
        <v>51</v>
      </c>
      <c r="C106" s="13" t="s">
        <v>9</v>
      </c>
      <c r="D106" s="44"/>
      <c r="E106" s="47">
        <v>211</v>
      </c>
      <c r="F106" s="46"/>
      <c r="G106" s="8"/>
    </row>
    <row r="107" spans="1:8" ht="45" x14ac:dyDescent="0.25">
      <c r="A107" s="41" t="s">
        <v>52</v>
      </c>
      <c r="B107" s="11" t="s">
        <v>105</v>
      </c>
      <c r="C107" s="13" t="s">
        <v>9</v>
      </c>
      <c r="D107" s="47">
        <v>1</v>
      </c>
      <c r="E107" s="47">
        <v>1</v>
      </c>
      <c r="F107" s="46"/>
      <c r="G107" s="8"/>
    </row>
    <row r="108" spans="1:8" ht="30" x14ac:dyDescent="0.25">
      <c r="A108" s="41">
        <v>5.13</v>
      </c>
      <c r="B108" s="11" t="s">
        <v>149</v>
      </c>
      <c r="C108" s="13" t="s">
        <v>9</v>
      </c>
      <c r="D108" s="47">
        <v>387</v>
      </c>
      <c r="E108" s="47">
        <v>387</v>
      </c>
      <c r="F108" s="46"/>
      <c r="G108" s="8"/>
    </row>
    <row r="109" spans="1:8" ht="51.75" customHeight="1" x14ac:dyDescent="0.25">
      <c r="A109" s="48">
        <v>5.14</v>
      </c>
      <c r="B109" s="11" t="s">
        <v>106</v>
      </c>
      <c r="C109" s="13" t="s">
        <v>9</v>
      </c>
      <c r="D109" s="47">
        <v>1</v>
      </c>
      <c r="E109" s="47">
        <v>1</v>
      </c>
      <c r="F109" s="46"/>
      <c r="G109" s="8"/>
    </row>
    <row r="110" spans="1:8" ht="21" customHeight="1" x14ac:dyDescent="0.25">
      <c r="A110" s="41">
        <v>5.15</v>
      </c>
      <c r="B110" s="11" t="s">
        <v>107</v>
      </c>
      <c r="C110" s="13" t="s">
        <v>9</v>
      </c>
      <c r="D110" s="47">
        <v>5</v>
      </c>
      <c r="E110" s="47">
        <v>5</v>
      </c>
      <c r="F110" s="46"/>
      <c r="G110" s="8"/>
    </row>
    <row r="111" spans="1:8" ht="33" customHeight="1" x14ac:dyDescent="0.25">
      <c r="A111" s="41">
        <v>5.16</v>
      </c>
      <c r="B111" s="11" t="s">
        <v>108</v>
      </c>
      <c r="C111" s="13" t="s">
        <v>9</v>
      </c>
      <c r="D111" s="44"/>
      <c r="E111" s="47">
        <v>211</v>
      </c>
      <c r="F111" s="46"/>
      <c r="G111" s="8"/>
    </row>
    <row r="112" spans="1:8" ht="15" x14ac:dyDescent="0.25">
      <c r="A112" s="41">
        <v>5.17</v>
      </c>
      <c r="B112" s="11" t="s">
        <v>109</v>
      </c>
      <c r="C112" s="13" t="s">
        <v>9</v>
      </c>
      <c r="D112" s="44"/>
      <c r="E112" s="47">
        <v>211</v>
      </c>
      <c r="F112" s="46"/>
      <c r="G112" s="8"/>
    </row>
    <row r="113" spans="1:7" ht="30" x14ac:dyDescent="0.25">
      <c r="A113" s="41"/>
      <c r="B113" s="11" t="s">
        <v>113</v>
      </c>
      <c r="C113" s="137"/>
      <c r="D113" s="96"/>
      <c r="E113" s="138"/>
      <c r="F113" s="139"/>
      <c r="G113" s="140"/>
    </row>
    <row r="114" spans="1:7" ht="18.75" x14ac:dyDescent="0.25">
      <c r="A114" s="153" t="s">
        <v>17</v>
      </c>
      <c r="B114" s="154"/>
      <c r="C114" s="154"/>
      <c r="D114" s="154"/>
      <c r="E114" s="154"/>
      <c r="F114" s="155"/>
      <c r="G114" s="91"/>
    </row>
    <row r="115" spans="1:7" ht="15" x14ac:dyDescent="0.25">
      <c r="A115" s="93"/>
      <c r="B115" s="94"/>
      <c r="C115" s="95"/>
      <c r="D115" s="96"/>
      <c r="E115" s="97"/>
      <c r="F115" s="98"/>
      <c r="G115" s="99"/>
    </row>
    <row r="116" spans="1:7" ht="18.75" x14ac:dyDescent="0.25">
      <c r="A116" s="145" t="s">
        <v>53</v>
      </c>
      <c r="B116" s="145"/>
      <c r="C116" s="145"/>
      <c r="D116" s="145"/>
      <c r="E116" s="145"/>
      <c r="F116" s="145"/>
      <c r="G116" s="143"/>
    </row>
    <row r="117" spans="1:7" x14ac:dyDescent="0.25">
      <c r="A117" s="100"/>
      <c r="B117" s="101"/>
      <c r="C117" s="101"/>
      <c r="D117" s="123"/>
      <c r="E117" s="122"/>
      <c r="F117" s="119"/>
      <c r="G117" s="120"/>
    </row>
    <row r="118" spans="1:7" ht="18.75" x14ac:dyDescent="0.25">
      <c r="A118" s="102"/>
      <c r="B118" s="103"/>
      <c r="C118" s="104"/>
      <c r="D118" s="5"/>
      <c r="E118" s="50" t="s">
        <v>54</v>
      </c>
      <c r="F118" s="51" t="s">
        <v>130</v>
      </c>
      <c r="G118" s="52"/>
    </row>
    <row r="119" spans="1:7" ht="18.75" x14ac:dyDescent="0.25">
      <c r="A119" s="105"/>
      <c r="B119" s="103"/>
      <c r="C119" s="104"/>
      <c r="D119" s="5"/>
      <c r="E119" s="50" t="s">
        <v>55</v>
      </c>
      <c r="F119" s="51" t="s">
        <v>130</v>
      </c>
      <c r="G119" s="52"/>
    </row>
    <row r="120" spans="1:7" ht="18.75" x14ac:dyDescent="0.25">
      <c r="A120" s="105"/>
      <c r="B120" s="106"/>
      <c r="C120" s="107"/>
      <c r="D120" s="5"/>
      <c r="E120" s="50" t="s">
        <v>56</v>
      </c>
      <c r="F120" s="51" t="s">
        <v>130</v>
      </c>
      <c r="G120" s="52"/>
    </row>
    <row r="121" spans="1:7" x14ac:dyDescent="0.25">
      <c r="A121" s="105"/>
      <c r="B121" s="106"/>
      <c r="C121" s="114"/>
      <c r="D121" s="126"/>
      <c r="E121" s="125"/>
      <c r="F121" s="49" t="s">
        <v>57</v>
      </c>
      <c r="G121" s="92"/>
    </row>
    <row r="122" spans="1:7" ht="21" customHeight="1" x14ac:dyDescent="0.25">
      <c r="A122" s="108"/>
      <c r="B122" s="109"/>
      <c r="C122" s="110"/>
      <c r="D122" s="5"/>
      <c r="E122" s="124" t="s">
        <v>58</v>
      </c>
      <c r="F122" s="51">
        <v>0.16</v>
      </c>
      <c r="G122" s="53"/>
    </row>
    <row r="123" spans="1:7" x14ac:dyDescent="0.25">
      <c r="A123" s="146" t="s">
        <v>59</v>
      </c>
      <c r="B123" s="146"/>
      <c r="C123" s="146"/>
      <c r="D123" s="146"/>
      <c r="E123" s="146"/>
      <c r="F123" s="146"/>
      <c r="G123" s="89"/>
    </row>
    <row r="126" spans="1:7" x14ac:dyDescent="0.25">
      <c r="B126" s="55" t="s">
        <v>121</v>
      </c>
    </row>
    <row r="127" spans="1:7" x14ac:dyDescent="0.25">
      <c r="B127" s="55" t="s">
        <v>122</v>
      </c>
    </row>
  </sheetData>
  <mergeCells count="13">
    <mergeCell ref="A116:F116"/>
    <mergeCell ref="A123:F123"/>
    <mergeCell ref="A2:G2"/>
    <mergeCell ref="A45:G45"/>
    <mergeCell ref="A58:G58"/>
    <mergeCell ref="A75:G75"/>
    <mergeCell ref="A95:G95"/>
    <mergeCell ref="A3:G3"/>
    <mergeCell ref="A43:F43"/>
    <mergeCell ref="A56:F56"/>
    <mergeCell ref="A73:F73"/>
    <mergeCell ref="A93:F93"/>
    <mergeCell ref="A114:F114"/>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4"/>
  <sheetViews>
    <sheetView workbookViewId="0">
      <selection activeCell="F17" sqref="F17"/>
    </sheetView>
  </sheetViews>
  <sheetFormatPr baseColWidth="10" defaultRowHeight="15" x14ac:dyDescent="0.25"/>
  <cols>
    <col min="1" max="1" width="7.28515625" customWidth="1"/>
    <col min="2" max="2" width="55.42578125" customWidth="1"/>
    <col min="4" max="4" width="12.7109375" customWidth="1"/>
    <col min="5" max="5" width="16.42578125" customWidth="1"/>
    <col min="6" max="6" width="27.42578125" customWidth="1"/>
  </cols>
  <sheetData>
    <row r="3" spans="1:6" ht="18.75" x14ac:dyDescent="0.25">
      <c r="A3" s="156" t="s">
        <v>0</v>
      </c>
      <c r="B3" s="156"/>
      <c r="C3" s="156"/>
      <c r="D3" s="156"/>
      <c r="E3" s="156"/>
      <c r="F3" s="156"/>
    </row>
    <row r="4" spans="1:6" x14ac:dyDescent="0.25">
      <c r="A4" s="163" t="s">
        <v>131</v>
      </c>
      <c r="B4" s="163"/>
      <c r="C4" s="163"/>
      <c r="D4" s="163"/>
      <c r="E4" s="163"/>
      <c r="F4" s="163"/>
    </row>
    <row r="5" spans="1:6" x14ac:dyDescent="0.25">
      <c r="A5" s="62" t="s">
        <v>1</v>
      </c>
      <c r="B5" s="63" t="s">
        <v>2</v>
      </c>
      <c r="C5" s="64" t="s">
        <v>3</v>
      </c>
      <c r="D5" s="65" t="s">
        <v>5</v>
      </c>
      <c r="E5" s="66" t="s">
        <v>6</v>
      </c>
      <c r="F5" s="67" t="s">
        <v>7</v>
      </c>
    </row>
    <row r="6" spans="1:6" ht="236.25" x14ac:dyDescent="0.25">
      <c r="A6" s="2" t="s">
        <v>114</v>
      </c>
      <c r="B6" s="70" t="s">
        <v>143</v>
      </c>
      <c r="C6" s="71" t="s">
        <v>9</v>
      </c>
      <c r="D6" s="72">
        <v>1</v>
      </c>
      <c r="E6" s="24"/>
      <c r="F6" s="76"/>
    </row>
    <row r="7" spans="1:6" ht="60" x14ac:dyDescent="0.25">
      <c r="A7" s="2" t="s">
        <v>115</v>
      </c>
      <c r="B7" s="73" t="s">
        <v>119</v>
      </c>
      <c r="C7" s="71" t="s">
        <v>9</v>
      </c>
      <c r="D7" s="74">
        <v>1</v>
      </c>
      <c r="E7" s="75"/>
      <c r="F7" s="76"/>
    </row>
    <row r="8" spans="1:6" ht="18.75" x14ac:dyDescent="0.25">
      <c r="A8" s="153" t="s">
        <v>17</v>
      </c>
      <c r="B8" s="154"/>
      <c r="C8" s="154"/>
      <c r="D8" s="154"/>
      <c r="E8" s="155"/>
      <c r="F8" s="144"/>
    </row>
    <row r="9" spans="1:6" x14ac:dyDescent="0.25">
      <c r="A9" s="128"/>
      <c r="B9" s="129"/>
      <c r="C9" s="130"/>
      <c r="D9" s="130"/>
      <c r="E9" s="130"/>
      <c r="F9" s="131"/>
    </row>
    <row r="10" spans="1:6" ht="18.75" x14ac:dyDescent="0.25">
      <c r="A10" s="157" t="s">
        <v>53</v>
      </c>
      <c r="B10" s="158"/>
      <c r="C10" s="158"/>
      <c r="D10" s="158"/>
      <c r="E10" s="159"/>
      <c r="F10" s="143"/>
    </row>
    <row r="11" spans="1:6" ht="21" x14ac:dyDescent="0.25">
      <c r="A11" s="100"/>
      <c r="B11" s="101"/>
      <c r="C11" s="121"/>
      <c r="D11" s="122"/>
      <c r="E11" s="119"/>
      <c r="F11" s="120"/>
    </row>
    <row r="12" spans="1:6" ht="18.75" x14ac:dyDescent="0.25">
      <c r="A12" s="111"/>
      <c r="B12" s="103"/>
      <c r="C12" s="112"/>
      <c r="D12" s="50" t="s">
        <v>54</v>
      </c>
      <c r="E12" s="51" t="s">
        <v>130</v>
      </c>
      <c r="F12" s="52"/>
    </row>
    <row r="13" spans="1:6" ht="18.75" x14ac:dyDescent="0.25">
      <c r="A13" s="111"/>
      <c r="B13" s="103"/>
      <c r="C13" s="112"/>
      <c r="D13" s="50" t="s">
        <v>55</v>
      </c>
      <c r="E13" s="51" t="s">
        <v>130</v>
      </c>
      <c r="F13" s="52"/>
    </row>
    <row r="14" spans="1:6" ht="18.75" x14ac:dyDescent="0.25">
      <c r="A14" s="113"/>
      <c r="B14" s="114"/>
      <c r="C14" s="112"/>
      <c r="D14" s="50" t="s">
        <v>56</v>
      </c>
      <c r="E14" s="51" t="s">
        <v>130</v>
      </c>
      <c r="F14" s="52"/>
    </row>
    <row r="15" spans="1:6" ht="21" x14ac:dyDescent="0.25">
      <c r="A15" s="113"/>
      <c r="B15" s="114"/>
      <c r="C15" s="127"/>
      <c r="D15" s="125"/>
      <c r="E15" s="49" t="s">
        <v>57</v>
      </c>
      <c r="F15" s="92"/>
    </row>
    <row r="16" spans="1:6" ht="15.75" x14ac:dyDescent="0.25">
      <c r="A16" s="115"/>
      <c r="B16" s="116"/>
      <c r="C16" s="117"/>
      <c r="D16" s="124" t="s">
        <v>58</v>
      </c>
      <c r="E16" s="51">
        <v>0.16</v>
      </c>
      <c r="F16" s="53"/>
    </row>
    <row r="17" spans="1:6" ht="21" x14ac:dyDescent="0.25">
      <c r="A17" s="160" t="s">
        <v>59</v>
      </c>
      <c r="B17" s="161"/>
      <c r="C17" s="161"/>
      <c r="D17" s="161"/>
      <c r="E17" s="162"/>
      <c r="F17" s="89"/>
    </row>
    <row r="23" spans="1:6" x14ac:dyDescent="0.25">
      <c r="A23" s="54"/>
      <c r="B23" s="55" t="s">
        <v>121</v>
      </c>
    </row>
    <row r="24" spans="1:6" x14ac:dyDescent="0.25">
      <c r="A24" s="54"/>
      <c r="B24" s="55" t="s">
        <v>122</v>
      </c>
    </row>
  </sheetData>
  <mergeCells count="5">
    <mergeCell ref="A3:F3"/>
    <mergeCell ref="A10:E10"/>
    <mergeCell ref="A17:E17"/>
    <mergeCell ref="A8:E8"/>
    <mergeCell ref="A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0"/>
  <sheetViews>
    <sheetView workbookViewId="0">
      <selection activeCell="H10" sqref="H10"/>
    </sheetView>
  </sheetViews>
  <sheetFormatPr baseColWidth="10" defaultRowHeight="15" x14ac:dyDescent="0.25"/>
  <cols>
    <col min="2" max="2" width="52.7109375" customWidth="1"/>
    <col min="5" max="5" width="16" customWidth="1"/>
    <col min="6" max="6" width="20.85546875" customWidth="1"/>
  </cols>
  <sheetData>
    <row r="3" spans="1:6" ht="18.75" x14ac:dyDescent="0.25">
      <c r="A3" s="164" t="s">
        <v>0</v>
      </c>
      <c r="B3" s="164"/>
      <c r="C3" s="164"/>
      <c r="D3" s="164"/>
      <c r="E3" s="164"/>
      <c r="F3" s="164"/>
    </row>
    <row r="4" spans="1:6" x14ac:dyDescent="0.25">
      <c r="A4" s="163" t="s">
        <v>132</v>
      </c>
      <c r="B4" s="163"/>
      <c r="C4" s="163"/>
      <c r="D4" s="163"/>
      <c r="E4" s="163"/>
      <c r="F4" s="163"/>
    </row>
    <row r="5" spans="1:6" x14ac:dyDescent="0.25">
      <c r="A5" s="62" t="s">
        <v>1</v>
      </c>
      <c r="B5" s="63" t="s">
        <v>2</v>
      </c>
      <c r="C5" s="64" t="s">
        <v>3</v>
      </c>
      <c r="D5" s="65" t="s">
        <v>5</v>
      </c>
      <c r="E5" s="66" t="s">
        <v>6</v>
      </c>
      <c r="F5" s="67" t="s">
        <v>7</v>
      </c>
    </row>
    <row r="6" spans="1:6" ht="102" x14ac:dyDescent="0.25">
      <c r="A6" s="2" t="s">
        <v>114</v>
      </c>
      <c r="B6" s="3" t="s">
        <v>120</v>
      </c>
      <c r="C6" s="4" t="s">
        <v>9</v>
      </c>
      <c r="D6" s="72">
        <v>1</v>
      </c>
      <c r="E6" s="24"/>
      <c r="F6" s="24"/>
    </row>
    <row r="7" spans="1:6" ht="18.75" x14ac:dyDescent="0.25">
      <c r="A7" s="153" t="s">
        <v>17</v>
      </c>
      <c r="B7" s="154"/>
      <c r="C7" s="154"/>
      <c r="D7" s="154"/>
      <c r="E7" s="155"/>
      <c r="F7" s="118"/>
    </row>
    <row r="8" spans="1:6" x14ac:dyDescent="0.25">
      <c r="A8" s="128"/>
      <c r="B8" s="129"/>
      <c r="C8" s="130"/>
      <c r="D8" s="130"/>
      <c r="E8" s="130"/>
      <c r="F8" s="131"/>
    </row>
    <row r="9" spans="1:6" ht="18.75" x14ac:dyDescent="0.25">
      <c r="A9" s="165" t="s">
        <v>53</v>
      </c>
      <c r="B9" s="166"/>
      <c r="C9" s="166"/>
      <c r="D9" s="166"/>
      <c r="E9" s="167"/>
      <c r="F9" s="90"/>
    </row>
    <row r="10" spans="1:6" ht="21" x14ac:dyDescent="0.25">
      <c r="A10" s="100"/>
      <c r="B10" s="101"/>
      <c r="C10" s="121"/>
      <c r="D10" s="122"/>
      <c r="E10" s="119"/>
      <c r="F10" s="120"/>
    </row>
    <row r="11" spans="1:6" ht="18.75" x14ac:dyDescent="0.25">
      <c r="A11" s="111"/>
      <c r="B11" s="103"/>
      <c r="C11" s="112"/>
      <c r="D11" s="50" t="s">
        <v>54</v>
      </c>
      <c r="E11" s="51"/>
      <c r="F11" s="52"/>
    </row>
    <row r="12" spans="1:6" ht="18.75" x14ac:dyDescent="0.25">
      <c r="A12" s="111"/>
      <c r="B12" s="103"/>
      <c r="C12" s="112"/>
      <c r="D12" s="50" t="s">
        <v>55</v>
      </c>
      <c r="E12" s="51"/>
      <c r="F12" s="52"/>
    </row>
    <row r="13" spans="1:6" ht="18.75" x14ac:dyDescent="0.25">
      <c r="A13" s="113"/>
      <c r="B13" s="114"/>
      <c r="C13" s="112"/>
      <c r="D13" s="50" t="s">
        <v>56</v>
      </c>
      <c r="E13" s="51"/>
      <c r="F13" s="52"/>
    </row>
    <row r="14" spans="1:6" ht="21" x14ac:dyDescent="0.25">
      <c r="A14" s="113"/>
      <c r="B14" s="114"/>
      <c r="C14" s="127"/>
      <c r="D14" s="125"/>
      <c r="E14" s="49" t="s">
        <v>57</v>
      </c>
      <c r="F14" s="92"/>
    </row>
    <row r="15" spans="1:6" ht="15.75" x14ac:dyDescent="0.25">
      <c r="A15" s="115"/>
      <c r="B15" s="116"/>
      <c r="C15" s="117"/>
      <c r="D15" s="124" t="s">
        <v>58</v>
      </c>
      <c r="E15" s="51">
        <v>0.16</v>
      </c>
      <c r="F15" s="53"/>
    </row>
    <row r="16" spans="1:6" ht="21" x14ac:dyDescent="0.25">
      <c r="A16" s="160" t="s">
        <v>59</v>
      </c>
      <c r="B16" s="161"/>
      <c r="C16" s="161"/>
      <c r="D16" s="161"/>
      <c r="E16" s="162"/>
      <c r="F16" s="89"/>
    </row>
    <row r="17" spans="1:7" ht="21" x14ac:dyDescent="0.25">
      <c r="A17" s="54"/>
      <c r="B17" s="55"/>
      <c r="C17" s="56"/>
      <c r="D17" s="57"/>
      <c r="E17" s="58"/>
      <c r="F17" s="59"/>
      <c r="G17" s="60"/>
    </row>
    <row r="18" spans="1:7" ht="21" x14ac:dyDescent="0.25">
      <c r="A18" s="54"/>
      <c r="B18" s="55"/>
      <c r="C18" s="56"/>
      <c r="D18" s="57"/>
      <c r="E18" s="58"/>
      <c r="F18" s="59"/>
      <c r="G18" s="60"/>
    </row>
    <row r="19" spans="1:7" ht="21" x14ac:dyDescent="0.25">
      <c r="A19" s="54"/>
      <c r="B19" s="55" t="s">
        <v>121</v>
      </c>
      <c r="C19" s="56"/>
      <c r="D19" s="57"/>
      <c r="E19" s="58"/>
      <c r="F19" s="59"/>
      <c r="G19" s="60"/>
    </row>
    <row r="20" spans="1:7" ht="21" x14ac:dyDescent="0.25">
      <c r="A20" s="54"/>
      <c r="B20" s="55" t="s">
        <v>122</v>
      </c>
      <c r="C20" s="56"/>
      <c r="D20" s="57"/>
      <c r="E20" s="58"/>
      <c r="F20" s="59"/>
      <c r="G20" s="60"/>
    </row>
  </sheetData>
  <mergeCells count="5">
    <mergeCell ref="A3:F3"/>
    <mergeCell ref="A9:E9"/>
    <mergeCell ref="A16:E16"/>
    <mergeCell ref="A7:E7"/>
    <mergeCell ref="A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workbookViewId="0">
      <selection activeCell="I8" sqref="I8"/>
    </sheetView>
  </sheetViews>
  <sheetFormatPr baseColWidth="10" defaultRowHeight="15" x14ac:dyDescent="0.25"/>
  <cols>
    <col min="2" max="2" width="43.42578125" customWidth="1"/>
    <col min="4" max="4" width="12.85546875" customWidth="1"/>
    <col min="5" max="5" width="15.7109375" customWidth="1"/>
    <col min="6" max="6" width="24.140625" customWidth="1"/>
  </cols>
  <sheetData>
    <row r="2" spans="1:8" ht="21" x14ac:dyDescent="0.25">
      <c r="A2" s="54"/>
      <c r="B2" s="55"/>
      <c r="C2" s="56"/>
      <c r="D2" s="58"/>
      <c r="E2" s="59"/>
      <c r="F2" s="60"/>
    </row>
    <row r="3" spans="1:8" ht="18.75" x14ac:dyDescent="0.25">
      <c r="A3" s="164" t="s">
        <v>0</v>
      </c>
      <c r="B3" s="164"/>
      <c r="C3" s="164"/>
      <c r="D3" s="164"/>
      <c r="E3" s="164"/>
      <c r="F3" s="164"/>
    </row>
    <row r="4" spans="1:8" x14ac:dyDescent="0.25">
      <c r="A4" s="163" t="s">
        <v>133</v>
      </c>
      <c r="B4" s="163"/>
      <c r="C4" s="163"/>
      <c r="D4" s="163"/>
      <c r="E4" s="163"/>
      <c r="F4" s="163"/>
    </row>
    <row r="5" spans="1:8" x14ac:dyDescent="0.25">
      <c r="A5" s="62" t="s">
        <v>1</v>
      </c>
      <c r="B5" s="63" t="s">
        <v>2</v>
      </c>
      <c r="C5" s="64" t="s">
        <v>3</v>
      </c>
      <c r="D5" s="65" t="s">
        <v>5</v>
      </c>
      <c r="E5" s="66" t="s">
        <v>6</v>
      </c>
      <c r="F5" s="67" t="s">
        <v>7</v>
      </c>
    </row>
    <row r="6" spans="1:8" ht="30" x14ac:dyDescent="0.25">
      <c r="A6" s="2" t="s">
        <v>114</v>
      </c>
      <c r="B6" s="11" t="s">
        <v>134</v>
      </c>
      <c r="C6" s="41" t="s">
        <v>9</v>
      </c>
      <c r="D6" s="47">
        <v>1</v>
      </c>
      <c r="E6" s="68"/>
      <c r="F6" s="68"/>
      <c r="H6" s="69"/>
    </row>
    <row r="7" spans="1:8" ht="30" x14ac:dyDescent="0.25">
      <c r="A7" s="2" t="s">
        <v>115</v>
      </c>
      <c r="B7" s="11" t="s">
        <v>116</v>
      </c>
      <c r="C7" s="41" t="s">
        <v>9</v>
      </c>
      <c r="D7" s="47">
        <v>4</v>
      </c>
      <c r="E7" s="46"/>
      <c r="F7" s="68"/>
    </row>
    <row r="8" spans="1:8" ht="60" x14ac:dyDescent="0.25">
      <c r="A8" s="2" t="s">
        <v>117</v>
      </c>
      <c r="B8" s="11" t="s">
        <v>118</v>
      </c>
      <c r="C8" s="41" t="s">
        <v>9</v>
      </c>
      <c r="D8" s="47">
        <v>7</v>
      </c>
      <c r="E8" s="46"/>
      <c r="F8" s="68"/>
    </row>
    <row r="9" spans="1:8" ht="18.75" x14ac:dyDescent="0.25">
      <c r="A9" s="153" t="s">
        <v>17</v>
      </c>
      <c r="B9" s="154"/>
      <c r="C9" s="154"/>
      <c r="D9" s="154"/>
      <c r="E9" s="155"/>
      <c r="F9" s="118"/>
    </row>
    <row r="10" spans="1:8" x14ac:dyDescent="0.25">
      <c r="A10" s="128"/>
      <c r="B10" s="129"/>
      <c r="C10" s="129"/>
      <c r="D10" s="129"/>
      <c r="E10" s="129"/>
      <c r="F10" s="132"/>
    </row>
    <row r="11" spans="1:8" ht="18.75" x14ac:dyDescent="0.25">
      <c r="A11" s="165" t="s">
        <v>53</v>
      </c>
      <c r="B11" s="166"/>
      <c r="C11" s="166"/>
      <c r="D11" s="166"/>
      <c r="E11" s="167"/>
      <c r="F11" s="90"/>
    </row>
    <row r="12" spans="1:8" ht="21" x14ac:dyDescent="0.25">
      <c r="A12" s="100"/>
      <c r="B12" s="101"/>
      <c r="C12" s="121"/>
      <c r="D12" s="122"/>
      <c r="E12" s="119"/>
      <c r="F12" s="120"/>
    </row>
    <row r="13" spans="1:8" ht="18.75" x14ac:dyDescent="0.25">
      <c r="A13" s="111"/>
      <c r="B13" s="103"/>
      <c r="C13" s="112"/>
      <c r="D13" s="50" t="s">
        <v>54</v>
      </c>
      <c r="E13" s="51" t="s">
        <v>130</v>
      </c>
      <c r="F13" s="52"/>
    </row>
    <row r="14" spans="1:8" ht="18.75" x14ac:dyDescent="0.25">
      <c r="A14" s="111"/>
      <c r="B14" s="103"/>
      <c r="C14" s="112"/>
      <c r="D14" s="50" t="s">
        <v>55</v>
      </c>
      <c r="E14" s="51" t="s">
        <v>130</v>
      </c>
      <c r="F14" s="52"/>
    </row>
    <row r="15" spans="1:8" ht="18.75" x14ac:dyDescent="0.25">
      <c r="A15" s="113"/>
      <c r="B15" s="114"/>
      <c r="C15" s="112"/>
      <c r="D15" s="50" t="s">
        <v>56</v>
      </c>
      <c r="E15" s="51" t="s">
        <v>130</v>
      </c>
      <c r="F15" s="52"/>
    </row>
    <row r="16" spans="1:8" ht="21" x14ac:dyDescent="0.25">
      <c r="A16" s="113"/>
      <c r="B16" s="114"/>
      <c r="C16" s="127"/>
      <c r="D16" s="133"/>
      <c r="E16" s="49" t="s">
        <v>57</v>
      </c>
      <c r="F16" s="92"/>
    </row>
    <row r="17" spans="1:6" ht="15.75" x14ac:dyDescent="0.25">
      <c r="A17" s="115"/>
      <c r="B17" s="116"/>
      <c r="C17" s="117"/>
      <c r="D17" s="61" t="s">
        <v>58</v>
      </c>
      <c r="E17" s="51">
        <v>0.16</v>
      </c>
      <c r="F17" s="53"/>
    </row>
    <row r="18" spans="1:6" ht="21" x14ac:dyDescent="0.25">
      <c r="A18" s="160" t="s">
        <v>59</v>
      </c>
      <c r="B18" s="161"/>
      <c r="C18" s="161"/>
      <c r="D18" s="161"/>
      <c r="E18" s="162"/>
      <c r="F18" s="89"/>
    </row>
    <row r="24" spans="1:6" x14ac:dyDescent="0.25">
      <c r="A24" s="54"/>
      <c r="B24" s="55" t="s">
        <v>121</v>
      </c>
    </row>
    <row r="25" spans="1:6" x14ac:dyDescent="0.25">
      <c r="A25" s="54"/>
      <c r="B25" s="55" t="s">
        <v>122</v>
      </c>
    </row>
  </sheetData>
  <mergeCells count="5">
    <mergeCell ref="A3:F3"/>
    <mergeCell ref="A11:E11"/>
    <mergeCell ref="A18:E18"/>
    <mergeCell ref="A9:E9"/>
    <mergeCell ref="A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workbookViewId="0">
      <selection activeCell="D17" sqref="D17"/>
    </sheetView>
  </sheetViews>
  <sheetFormatPr baseColWidth="10" defaultRowHeight="15" x14ac:dyDescent="0.25"/>
  <cols>
    <col min="1" max="1" width="6.5703125" customWidth="1"/>
    <col min="2" max="2" width="46.7109375" customWidth="1"/>
    <col min="3" max="3" width="20.5703125" customWidth="1"/>
    <col min="4" max="4" width="19.42578125" customWidth="1"/>
    <col min="5" max="5" width="19.140625" customWidth="1"/>
    <col min="6" max="6" width="19.85546875" customWidth="1"/>
  </cols>
  <sheetData>
    <row r="2" spans="2:6" ht="15.75" thickBot="1" x14ac:dyDescent="0.3"/>
    <row r="3" spans="2:6" ht="21.75" thickTop="1" x14ac:dyDescent="0.35">
      <c r="B3" s="168" t="s">
        <v>126</v>
      </c>
      <c r="C3" s="169"/>
      <c r="D3" s="169"/>
      <c r="E3" s="169"/>
      <c r="F3" s="170"/>
    </row>
    <row r="4" spans="2:6" ht="37.5" x14ac:dyDescent="0.25">
      <c r="B4" s="82" t="s">
        <v>2</v>
      </c>
      <c r="C4" s="77" t="s">
        <v>123</v>
      </c>
      <c r="D4" s="77" t="s">
        <v>124</v>
      </c>
      <c r="E4" s="78" t="s">
        <v>128</v>
      </c>
      <c r="F4" s="83" t="s">
        <v>59</v>
      </c>
    </row>
    <row r="5" spans="2:6" ht="18.75" x14ac:dyDescent="0.3">
      <c r="B5" s="84" t="s">
        <v>144</v>
      </c>
      <c r="C5" s="79"/>
      <c r="D5" s="79"/>
      <c r="E5" s="79"/>
      <c r="F5" s="85"/>
    </row>
    <row r="6" spans="2:6" ht="18.75" x14ac:dyDescent="0.3">
      <c r="B6" s="84" t="s">
        <v>135</v>
      </c>
      <c r="C6" s="80"/>
      <c r="D6" s="80"/>
      <c r="E6" s="80"/>
      <c r="F6" s="85"/>
    </row>
    <row r="7" spans="2:6" ht="18.75" x14ac:dyDescent="0.3">
      <c r="B7" s="84" t="s">
        <v>127</v>
      </c>
      <c r="C7" s="80"/>
      <c r="D7" s="81"/>
      <c r="E7" s="81"/>
      <c r="F7" s="85"/>
    </row>
    <row r="8" spans="2:6" ht="18.75" x14ac:dyDescent="0.3">
      <c r="B8" s="84" t="s">
        <v>125</v>
      </c>
      <c r="C8" s="80"/>
      <c r="D8" s="80"/>
      <c r="E8" s="80"/>
      <c r="F8" s="85"/>
    </row>
    <row r="9" spans="2:6" ht="18.75" x14ac:dyDescent="0.3">
      <c r="B9" s="141" t="s">
        <v>146</v>
      </c>
      <c r="C9" s="142">
        <f>SUM(C5:C8)</f>
        <v>0</v>
      </c>
      <c r="D9" s="142">
        <f>SUM(D5:D8)</f>
        <v>0</v>
      </c>
      <c r="E9" s="142">
        <f>SUM(E5:E8)</f>
        <v>0</v>
      </c>
      <c r="F9" s="136">
        <f>SUM(F5:F8)</f>
        <v>0</v>
      </c>
    </row>
    <row r="10" spans="2:6" ht="19.5" thickBot="1" x14ac:dyDescent="0.35">
      <c r="B10" s="86"/>
      <c r="C10" s="87"/>
      <c r="D10" s="87"/>
      <c r="E10" s="87"/>
      <c r="F10" s="88"/>
    </row>
    <row r="11" spans="2:6" ht="15.75" thickTop="1" x14ac:dyDescent="0.25"/>
    <row r="12" spans="2:6" x14ac:dyDescent="0.25">
      <c r="B12" t="s">
        <v>136</v>
      </c>
    </row>
    <row r="17" spans="2:2" x14ac:dyDescent="0.25">
      <c r="B17" s="55" t="s">
        <v>121</v>
      </c>
    </row>
    <row r="18" spans="2:2" x14ac:dyDescent="0.25">
      <c r="B18" s="55" t="s">
        <v>122</v>
      </c>
    </row>
  </sheetData>
  <mergeCells count="1">
    <mergeCell ref="B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REDELECT-VOZ Y DATOS</vt:lpstr>
      <vt:lpstr>PLANTA Y TRAFO</vt:lpstr>
      <vt:lpstr>UPS</vt:lpstr>
      <vt:lpstr>EQUIPO CONECTIVIDAD</vt:lpstr>
      <vt:lpstr>RESUMEN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ENRRIQUECONCHA</dc:creator>
  <cp:lastModifiedBy>MJ03K30J</cp:lastModifiedBy>
  <dcterms:created xsi:type="dcterms:W3CDTF">2016-07-06T15:56:50Z</dcterms:created>
  <dcterms:modified xsi:type="dcterms:W3CDTF">2016-09-23T22:58:47Z</dcterms:modified>
</cp:coreProperties>
</file>